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gqb/Desktop/"/>
    </mc:Choice>
  </mc:AlternateContent>
  <xr:revisionPtr revIDLastSave="0" documentId="13_ncr:1_{4EF9BE9A-4920-D846-9DF1-4373D852F71B}" xr6:coauthVersionLast="45" xr6:coauthVersionMax="45" xr10:uidLastSave="{00000000-0000-0000-0000-000000000000}"/>
  <bookViews>
    <workbookView xWindow="28800" yWindow="-880" windowWidth="38400" windowHeight="21140" xr2:uid="{00000000-000D-0000-FFFF-FFFF00000000}"/>
  </bookViews>
  <sheets>
    <sheet name="Introduction" sheetId="10" r:id="rId1"/>
    <sheet name="Contact Details" sheetId="9" r:id="rId2"/>
    <sheet name="Contact Log" sheetId="5" r:id="rId3"/>
    <sheet name="Agency Contact Dashboard" sheetId="1" r:id="rId4"/>
    <sheet name="Settings" sheetId="6" r:id="rId5"/>
  </sheets>
  <definedNames>
    <definedName name="_xlnm._FilterDatabase" localSheetId="3" hidden="1">'Agency Contact Dashboard'!$A$4:$K$20</definedName>
    <definedName name="_xlnm._FilterDatabase" localSheetId="1" hidden="1">'Contact Details'!$A$4:$I$28</definedName>
    <definedName name="_xlnm._FilterDatabase" localSheetId="2" hidden="1">'Contact Log'!$B$4:$F$35</definedName>
    <definedName name="Customers">'Agency Contact Dashboard'!$A$4:$A$19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OFFSET(Settings!$C$1,1,0,SUMPRODUCT(MAX((Settings!$C:$C&lt;&gt;"")*(ROW(Settings!$C:$C))))-1,1)</definedName>
    <definedName name="lead_status">OFFSET(Settings!$A$1,1,0,SUMPRODUCT(MAX((Settings!$A:$A&lt;&gt;"")*(ROW(Settings!$A:$A))))-1,1)</definedName>
    <definedName name="_xlnm.Print_Area" localSheetId="3">'Agency Contact Dashboard'!$A$1:$K$19</definedName>
    <definedName name="_xlnm.Print_Area" localSheetId="1">'Contact Details'!$A$1:$I$28</definedName>
    <definedName name="_xlnm.Print_Area" localSheetId="2">'Contact Log'!$B$1:$F$34</definedName>
    <definedName name="_xlnm.Print_Titles" localSheetId="3">'Agency Contact Dashboard'!$1:$4</definedName>
    <definedName name="_xlnm.Print_Titles" localSheetId="1">'Contact Details'!$1:$4</definedName>
    <definedName name="_xlnm.Print_Titles" localSheetId="2">'Contact Log'!$1:$4</definedName>
    <definedName name="valuevx">42.314159</definedName>
    <definedName name="vertex42_copyright" hidden="1">"© 2013-2020 Vertex42 LLC"</definedName>
    <definedName name="vertex42_id" hidden="1">"CRM-template.xlsx"</definedName>
    <definedName name="vertex42_title" hidden="1">"CRM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11" i="6" l="1"/>
  <c r="E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F4" authorId="0" shapeId="0" xr:uid="{00000000-0006-0000-0000-000001000000}">
      <text>
        <r>
          <rPr>
            <sz val="8"/>
            <color rgb="FF000000"/>
            <rFont val="Tahoma"/>
            <family val="2"/>
          </rPr>
          <t>Use the Settings worksheet to change how these cells are highlighted.</t>
        </r>
      </text>
    </comment>
    <comment ref="H4" authorId="0" shapeId="0" xr:uid="{00000000-0006-0000-0000-000002000000}">
      <text>
        <r>
          <rPr>
            <sz val="8"/>
            <color rgb="FF000000"/>
            <rFont val="Tahoma"/>
            <family val="2"/>
          </rPr>
          <t>Use the Settings worksheet to change how these cells are highlighted.</t>
        </r>
      </text>
    </comment>
    <comment ref="I4" authorId="0" shapeId="0" xr:uid="{00000000-0006-0000-0000-000003000000}">
      <text>
        <r>
          <rPr>
            <sz val="8"/>
            <color rgb="FF000000"/>
            <rFont val="Tahoma"/>
            <family val="2"/>
          </rPr>
          <t>See the Settings worksheet to edit what shows up in the Drop-Down list.</t>
        </r>
      </text>
    </comment>
    <comment ref="J4" authorId="0" shapeId="0" xr:uid="{00000000-0006-0000-0000-000004000000}">
      <text>
        <r>
          <rPr>
            <sz val="8"/>
            <color rgb="FF000000"/>
            <rFont val="Tahoma"/>
            <family val="2"/>
          </rPr>
          <t>See the Settings worksheet to edit what shows up in the Drop-Down list.</t>
        </r>
      </text>
    </comment>
    <comment ref="K4" authorId="0" shapeId="0" xr:uid="{00000000-0006-0000-0000-000005000000}">
      <text>
        <r>
          <rPr>
            <sz val="8"/>
            <color indexed="81"/>
            <rFont val="Tahoma"/>
            <family val="2"/>
          </rPr>
          <t>Use cell comments like this one to save large blocks of text in the Notes field.</t>
        </r>
      </text>
    </comment>
  </commentList>
</comments>
</file>

<file path=xl/sharedStrings.xml><?xml version="1.0" encoding="utf-8"?>
<sst xmlns="http://schemas.openxmlformats.org/spreadsheetml/2006/main" count="105" uniqueCount="84">
  <si>
    <t>Notes</t>
  </si>
  <si>
    <t>[42]</t>
  </si>
  <si>
    <t>Customer</t>
  </si>
  <si>
    <t>Insert new rows above the gray line</t>
  </si>
  <si>
    <t>Phone</t>
  </si>
  <si>
    <t>Email</t>
  </si>
  <si>
    <t>Next Action</t>
  </si>
  <si>
    <t>Purpose</t>
  </si>
  <si>
    <t>Contact Date</t>
  </si>
  <si>
    <t>Date Formats</t>
  </si>
  <si>
    <t>Facebook</t>
  </si>
  <si>
    <t>LinkedIn</t>
  </si>
  <si>
    <t>Website</t>
  </si>
  <si>
    <t>Active</t>
  </si>
  <si>
    <t>Next Contact</t>
  </si>
  <si>
    <t>Method</t>
  </si>
  <si>
    <t>Personal Email</t>
  </si>
  <si>
    <t>111-111-1111</t>
  </si>
  <si>
    <t>CONTACT LOG</t>
  </si>
  <si>
    <t>Days Since Last Contact (&lt;=)</t>
  </si>
  <si>
    <t>Days Until Next Action (&gt;=)</t>
  </si>
  <si>
    <t>This is an example of a note that wraps to a second line. For really long notes, you could use cell comments.</t>
  </si>
  <si>
    <t>green/yellow/red depending on the values in the Settings worksheet.</t>
  </si>
  <si>
    <t xml:space="preserve">Edit the values in the green and yellow cells to change the </t>
  </si>
  <si>
    <t xml:space="preserve">settings used to conditionally format the Last Contact </t>
  </si>
  <si>
    <t>About This Template</t>
  </si>
  <si>
    <t>Additional Help</t>
  </si>
  <si>
    <r>
      <t>Note</t>
    </r>
    <r>
      <rPr>
        <sz val="10"/>
        <color rgb="FF000000"/>
        <rFont val="Arial"/>
        <family val="1"/>
        <scheme val="minor"/>
      </rPr>
      <t>: Conditional formatting is used to highlight the Last Contact and Next Contact</t>
    </r>
  </si>
  <si>
    <t>Instructions</t>
  </si>
  <si>
    <t>Contact Time</t>
  </si>
  <si>
    <t>🔥 Hot</t>
  </si>
  <si>
    <t>♨ Warm</t>
  </si>
  <si>
    <t>❄ Cold</t>
  </si>
  <si>
    <t>these, you'll also need to update the conditional formatting rules.</t>
  </si>
  <si>
    <t>Planned Follow-up</t>
  </si>
  <si>
    <t>AGENCY DETAILS</t>
  </si>
  <si>
    <t>[ Your School Name ]</t>
  </si>
  <si>
    <t>Agency Name</t>
  </si>
  <si>
    <t>Contact Name</t>
  </si>
  <si>
    <t>Contact Last Name</t>
  </si>
  <si>
    <t>Contact Email</t>
  </si>
  <si>
    <t>Phone Number</t>
  </si>
  <si>
    <t>Recruits from</t>
  </si>
  <si>
    <t>Edvisor Test</t>
  </si>
  <si>
    <t>Jesus</t>
  </si>
  <si>
    <t>Morales</t>
  </si>
  <si>
    <t>info@edvisor.io</t>
  </si>
  <si>
    <t>jesus@edvisor.io</t>
  </si>
  <si>
    <t>Mexico</t>
  </si>
  <si>
    <t>www.edvisor.io</t>
  </si>
  <si>
    <t>Best way to connect with agencies</t>
  </si>
  <si>
    <t>Instructions:</t>
  </si>
  <si>
    <t>Paste the information of the agencies with which you are already connected to continue the follow-up process.</t>
  </si>
  <si>
    <t>Introduction</t>
  </si>
  <si>
    <t>Agency Status</t>
  </si>
  <si>
    <t>👍 Agreement Signed</t>
  </si>
  <si>
    <t>👎 Not a fit</t>
  </si>
  <si>
    <t>Contacted by</t>
  </si>
  <si>
    <t>Website Contact</t>
  </si>
  <si>
    <t>WhatsApp</t>
  </si>
  <si>
    <t>Read all their articles</t>
  </si>
  <si>
    <t>TEMPLATE</t>
  </si>
  <si>
    <t xml:space="preserve">This worksheet provides an example of what you might use for a more detailed contact log. </t>
  </si>
  <si>
    <t>Complete all the fields and if needed, add new fields to the worksheet</t>
  </si>
  <si>
    <t>Agency</t>
  </si>
  <si>
    <t>Last Name</t>
  </si>
  <si>
    <t xml:space="preserve">Update the Agency Status and Contacted by lists to change </t>
  </si>
  <si>
    <t>what shows up in the drop-down lists in the  Agency CRM worksheet.</t>
  </si>
  <si>
    <t>and Next Contact columns in the Agency CRM worksheet.</t>
  </si>
  <si>
    <t>The Cold/WarmHot Agency status cells use conditional formatting. If change</t>
  </si>
  <si>
    <t>Contact Details</t>
  </si>
  <si>
    <t>In this worksheet you must paste the information of the agencies with which you have already connected.</t>
  </si>
  <si>
    <t>Contact Log</t>
  </si>
  <si>
    <t>This is where you should update the last time you contacted an agency.</t>
  </si>
  <si>
    <t>This worksheet will allow you to see the contact and follow-up that you have carried of your new connections.</t>
  </si>
  <si>
    <t>Settings</t>
  </si>
  <si>
    <t>In this Worksheet you can modify other sections of the spreadsheet in general.</t>
  </si>
  <si>
    <t>Agency Contact Dashboard</t>
  </si>
  <si>
    <t>1) Enter the Agency Name, this will populate the Contact Name, Last Name, Phone and Personal Email fields</t>
  </si>
  <si>
    <t>2) Enter the "Contacted By" value to help you remember the way you contacted them</t>
  </si>
  <si>
    <t>3) When the contact is made, enter the date in the Last Contacted field and enter notes using cell comments or the optional ContactLog worksheet</t>
  </si>
  <si>
    <t>Last Contacted</t>
  </si>
  <si>
    <t>4) Plan the next contact by listing a Next Action and updating the Next Contact date</t>
  </si>
  <si>
    <t>5) Update the Agency Status when the agency becomes more or less likely to accept your partnership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</si>
</sst>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3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8"/>
      <name val="Trebuchet MS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  <family val="1"/>
      <scheme val="minor"/>
    </font>
    <font>
      <sz val="10"/>
      <name val="Arial"/>
      <family val="1"/>
      <scheme val="minor"/>
    </font>
    <font>
      <sz val="10"/>
      <color rgb="FF000000"/>
      <name val="Arial"/>
      <family val="1"/>
      <scheme val="minor"/>
    </font>
    <font>
      <b/>
      <sz val="10"/>
      <name val="Arial"/>
      <family val="1"/>
      <scheme val="minor"/>
    </font>
    <font>
      <b/>
      <sz val="11"/>
      <color indexed="9"/>
      <name val="Arial"/>
      <family val="2"/>
      <scheme val="major"/>
    </font>
    <font>
      <b/>
      <sz val="18"/>
      <color theme="0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  <font>
      <b/>
      <sz val="20"/>
      <color theme="4" tint="0.39997558519241921"/>
      <name val="Arial"/>
      <family val="1"/>
      <scheme val="minor"/>
    </font>
    <font>
      <b/>
      <sz val="12"/>
      <name val="Arial"/>
      <family val="1"/>
      <scheme val="minor"/>
    </font>
    <font>
      <sz val="10"/>
      <color indexed="9"/>
      <name val="Arial"/>
      <family val="1"/>
      <scheme val="minor"/>
    </font>
    <font>
      <sz val="8"/>
      <name val="Arial"/>
      <family val="1"/>
      <scheme val="minor"/>
    </font>
    <font>
      <i/>
      <sz val="10"/>
      <name val="Arial"/>
      <family val="1"/>
      <scheme val="minor"/>
    </font>
    <font>
      <u/>
      <sz val="10"/>
      <color indexed="12"/>
      <name val="Arial"/>
      <family val="1"/>
      <scheme val="minor"/>
    </font>
    <font>
      <b/>
      <sz val="10"/>
      <color theme="4"/>
      <name val="Arial"/>
      <family val="1"/>
      <scheme val="minor"/>
    </font>
    <font>
      <b/>
      <sz val="10"/>
      <color rgb="FF000000"/>
      <name val="Arial"/>
      <family val="1"/>
      <scheme val="minor"/>
    </font>
    <font>
      <sz val="12"/>
      <name val="Arial"/>
      <family val="1"/>
      <scheme val="minor"/>
    </font>
    <font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0"/>
      <name val="Arial (Body)"/>
    </font>
    <font>
      <sz val="12"/>
      <color theme="0"/>
      <name val="Arial (Body)"/>
    </font>
    <font>
      <sz val="10"/>
      <color theme="0"/>
      <name val="Arial (Body)"/>
    </font>
    <font>
      <b/>
      <sz val="10"/>
      <color theme="0"/>
      <name val="Arial (Body)"/>
    </font>
    <font>
      <b/>
      <sz val="20"/>
      <color rgb="FF00B0F0"/>
      <name val="Arial"/>
      <family val="1"/>
      <scheme val="minor"/>
    </font>
    <font>
      <b/>
      <sz val="11"/>
      <color theme="0"/>
      <name val="Arial"/>
      <family val="1"/>
      <scheme val="minor"/>
    </font>
    <font>
      <b/>
      <sz val="10"/>
      <name val="Arial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8"/>
      <color rgb="FF000000"/>
      <name val="Tahoma"/>
      <family val="2"/>
    </font>
    <font>
      <sz val="10"/>
      <color theme="1"/>
      <name val="Arial"/>
      <family val="1"/>
      <scheme val="minor"/>
    </font>
    <font>
      <sz val="10"/>
      <color theme="0"/>
      <name val="Arial"/>
      <family val="2"/>
      <scheme val="minor"/>
    </font>
    <font>
      <sz val="10"/>
      <color theme="0"/>
      <name val="Arial"/>
      <family val="2"/>
    </font>
    <font>
      <u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1" applyFont="1" applyAlignment="1" applyProtection="1"/>
    <xf numFmtId="0" fontId="1" fillId="0" borderId="0" xfId="0" applyFont="1" applyFill="1" applyBorder="1"/>
    <xf numFmtId="0" fontId="1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9" fillId="0" borderId="0" xfId="0" applyFont="1"/>
    <xf numFmtId="0" fontId="10" fillId="6" borderId="0" xfId="0" applyFont="1" applyFill="1" applyAlignment="1">
      <alignment horizontal="left" vertical="center" indent="1" readingOrder="1"/>
    </xf>
    <xf numFmtId="0" fontId="9" fillId="6" borderId="0" xfId="0" applyFont="1" applyFill="1" applyAlignment="1">
      <alignment horizontal="left" indent="1" readingOrder="1"/>
    </xf>
    <xf numFmtId="0" fontId="10" fillId="6" borderId="0" xfId="0" applyFont="1" applyFill="1" applyAlignment="1">
      <alignment horizontal="left" indent="1" readingOrder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1" applyFont="1" applyAlignment="1" applyProtection="1"/>
    <xf numFmtId="0" fontId="9" fillId="0" borderId="1" xfId="0" applyFont="1" applyBorder="1" applyAlignment="1">
      <alignment horizontal="left" vertical="center" wrapText="1"/>
    </xf>
    <xf numFmtId="164" fontId="21" fillId="0" borderId="1" xfId="1" applyNumberFormat="1" applyFont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9" fillId="6" borderId="0" xfId="0" applyFont="1" applyFill="1"/>
    <xf numFmtId="1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6" borderId="0" xfId="0" applyFont="1" applyFill="1" applyAlignment="1">
      <alignment horizontal="left" indent="1" readingOrder="1"/>
    </xf>
    <xf numFmtId="0" fontId="22" fillId="6" borderId="0" xfId="0" applyFont="1" applyFill="1" applyAlignment="1">
      <alignment horizontal="left" vertical="center" indent="1" readingOrder="1"/>
    </xf>
    <xf numFmtId="0" fontId="2" fillId="0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6" borderId="0" xfId="0" applyFont="1" applyFill="1" applyAlignment="1">
      <alignment horizontal="left" vertical="center" readingOrder="1"/>
    </xf>
    <xf numFmtId="0" fontId="1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 indent="1" readingOrder="1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164" fontId="21" fillId="2" borderId="1" xfId="1" applyNumberFormat="1" applyFont="1" applyFill="1" applyBorder="1" applyAlignment="1" applyProtection="1">
      <alignment horizontal="center" wrapText="1"/>
    </xf>
    <xf numFmtId="0" fontId="24" fillId="0" borderId="0" xfId="0" applyFont="1"/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18" fontId="9" fillId="0" borderId="1" xfId="0" applyNumberFormat="1" applyFont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8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3" fillId="0" borderId="1" xfId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3" fillId="0" borderId="1" xfId="1" applyNumberFormat="1" applyBorder="1" applyAlignment="1" applyProtection="1">
      <alignment horizontal="left" wrapText="1"/>
    </xf>
    <xf numFmtId="0" fontId="3" fillId="0" borderId="0" xfId="1" applyAlignment="1" applyProtection="1"/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 indent="1" readingOrder="1"/>
    </xf>
    <xf numFmtId="0" fontId="30" fillId="0" borderId="0" xfId="0" applyFont="1" applyFill="1" applyAlignment="1">
      <alignment horizontal="left" indent="1" readingOrder="1"/>
    </xf>
    <xf numFmtId="0" fontId="31" fillId="0" borderId="0" xfId="0" applyFont="1" applyFill="1" applyAlignment="1">
      <alignment horizontal="left" indent="1" readingOrder="1"/>
    </xf>
    <xf numFmtId="0" fontId="30" fillId="0" borderId="0" xfId="0" applyFont="1" applyFill="1"/>
    <xf numFmtId="0" fontId="32" fillId="0" borderId="0" xfId="0" applyFont="1" applyAlignment="1">
      <alignment horizontal="left"/>
    </xf>
    <xf numFmtId="164" fontId="3" fillId="0" borderId="1" xfId="1" applyNumberFormat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3" fillId="11" borderId="3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center" vertical="top" wrapText="1"/>
    </xf>
    <xf numFmtId="0" fontId="39" fillId="12" borderId="1" xfId="0" applyFont="1" applyFill="1" applyBorder="1" applyAlignment="1">
      <alignment vertical="center"/>
    </xf>
    <xf numFmtId="0" fontId="9" fillId="13" borderId="1" xfId="0" applyFont="1" applyFill="1" applyBorder="1" applyAlignment="1">
      <alignment vertical="center"/>
    </xf>
    <xf numFmtId="0" fontId="10" fillId="14" borderId="0" xfId="0" applyFont="1" applyFill="1" applyAlignment="1">
      <alignment horizontal="left" indent="1"/>
    </xf>
    <xf numFmtId="0" fontId="9" fillId="14" borderId="0" xfId="0" applyFont="1" applyFill="1"/>
    <xf numFmtId="0" fontId="9" fillId="14" borderId="0" xfId="0" applyFont="1" applyFill="1" applyAlignment="1">
      <alignment horizontal="left" indent="1"/>
    </xf>
    <xf numFmtId="0" fontId="10" fillId="14" borderId="0" xfId="0" applyFont="1" applyFill="1" applyAlignment="1">
      <alignment horizontal="left" vertical="center" indent="1"/>
    </xf>
    <xf numFmtId="0" fontId="35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5" fillId="11" borderId="0" xfId="0" applyFont="1" applyFill="1" applyAlignment="1">
      <alignment vertical="center"/>
    </xf>
    <xf numFmtId="0" fontId="36" fillId="11" borderId="0" xfId="0" applyFont="1" applyFill="1" applyAlignment="1">
      <alignment vertical="center"/>
    </xf>
    <xf numFmtId="0" fontId="37" fillId="11" borderId="0" xfId="0" applyFont="1" applyFill="1" applyAlignment="1">
      <alignment vertical="center"/>
    </xf>
    <xf numFmtId="0" fontId="42" fillId="0" borderId="0" xfId="1" applyFont="1" applyFill="1" applyAlignment="1" applyProtection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41" fillId="0" borderId="0" xfId="0" applyFont="1" applyFill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26" fillId="11" borderId="0" xfId="0" applyFont="1" applyFill="1" applyAlignment="1">
      <alignment vertical="center"/>
    </xf>
    <xf numFmtId="0" fontId="40" fillId="11" borderId="0" xfId="0" applyFont="1" applyFill="1"/>
    <xf numFmtId="0" fontId="27" fillId="11" borderId="0" xfId="0" applyFont="1" applyFill="1" applyAlignment="1">
      <alignment vertical="center"/>
    </xf>
    <xf numFmtId="0" fontId="33" fillId="11" borderId="0" xfId="0" applyFont="1" applyFill="1" applyBorder="1" applyAlignment="1">
      <alignment horizontal="center" vertical="top" wrapText="1"/>
    </xf>
    <xf numFmtId="0" fontId="28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30" fillId="11" borderId="0" xfId="0" applyFont="1" applyFill="1"/>
    <xf numFmtId="0" fontId="12" fillId="11" borderId="0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 customBuiltin="1"/>
  </cellStyles>
  <dxfs count="10">
    <dxf>
      <fill>
        <patternFill>
          <bgColor rgb="FF66CCFF"/>
        </patternFill>
      </fill>
    </dxf>
    <dxf>
      <fill>
        <patternFill>
          <bgColor rgb="FFFFCC99"/>
        </patternFill>
      </fill>
    </dxf>
    <dxf>
      <fill>
        <patternFill>
          <bgColor rgb="FFFF9999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9999"/>
      <color rgb="FF66CCFF"/>
      <color rgb="FFFFCC99"/>
      <color rgb="FFFF7C80"/>
      <color rgb="FFFFCC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visor.io/" TargetMode="External"/><Relationship Id="rId2" Type="http://schemas.openxmlformats.org/officeDocument/2006/relationships/hyperlink" Target="mailto:info@edvisor.io" TargetMode="External"/><Relationship Id="rId1" Type="http://schemas.openxmlformats.org/officeDocument/2006/relationships/hyperlink" Target="mailto:jesus@edvisor.io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1"/>
  <sheetViews>
    <sheetView showGridLines="0" tabSelected="1" workbookViewId="0">
      <selection activeCell="B22" sqref="B22"/>
    </sheetView>
  </sheetViews>
  <sheetFormatPr baseColWidth="10" defaultColWidth="9.1640625" defaultRowHeight="13"/>
  <cols>
    <col min="1" max="1" width="31.1640625" style="3" customWidth="1"/>
    <col min="2" max="2" width="72.6640625" style="3" customWidth="1"/>
    <col min="3" max="3" width="70.83203125" style="3" customWidth="1"/>
    <col min="4" max="4" width="10.33203125" style="3" customWidth="1"/>
    <col min="5" max="16384" width="9.1640625" style="3"/>
  </cols>
  <sheetData>
    <row r="1" spans="1:4" ht="30" customHeight="1">
      <c r="A1" s="74"/>
      <c r="B1" s="96" t="s">
        <v>53</v>
      </c>
      <c r="C1" s="74"/>
      <c r="D1" s="2"/>
    </row>
    <row r="2" spans="1:4" ht="18">
      <c r="A2" s="82" t="s">
        <v>25</v>
      </c>
      <c r="B2" s="83"/>
      <c r="C2" s="84"/>
    </row>
    <row r="3" spans="1:4" ht="30">
      <c r="A3" s="92" t="s">
        <v>70</v>
      </c>
      <c r="B3" s="7" t="s">
        <v>71</v>
      </c>
    </row>
    <row r="4" spans="1:4" ht="28" customHeight="1">
      <c r="A4" s="92" t="s">
        <v>72</v>
      </c>
      <c r="B4" s="93" t="s">
        <v>73</v>
      </c>
    </row>
    <row r="5" spans="1:4" ht="40" customHeight="1">
      <c r="A5" s="92" t="s">
        <v>77</v>
      </c>
      <c r="B5" s="94" t="s">
        <v>74</v>
      </c>
    </row>
    <row r="6" spans="1:4" ht="26" customHeight="1">
      <c r="A6" s="95" t="s">
        <v>75</v>
      </c>
      <c r="B6" s="94" t="s">
        <v>76</v>
      </c>
    </row>
    <row r="7" spans="1:4" ht="14">
      <c r="B7" s="7"/>
    </row>
    <row r="8" spans="1:4" ht="14">
      <c r="A8" s="4"/>
      <c r="B8" s="5"/>
    </row>
    <row r="9" spans="1:4" ht="18">
      <c r="A9" s="82" t="s">
        <v>26</v>
      </c>
      <c r="B9" s="85"/>
      <c r="C9" s="86"/>
    </row>
    <row r="10" spans="1:4" ht="14">
      <c r="B10" s="6"/>
    </row>
    <row r="11" spans="1:4" ht="14">
      <c r="B11" s="6"/>
    </row>
    <row r="12" spans="1:4" ht="18">
      <c r="A12" s="88"/>
      <c r="B12" s="89"/>
      <c r="C12" s="90"/>
    </row>
    <row r="13" spans="1:4">
      <c r="A13" s="91"/>
      <c r="B13" s="91"/>
      <c r="C13" s="91"/>
    </row>
    <row r="14" spans="1:4" ht="14">
      <c r="A14" s="91"/>
      <c r="B14" s="87"/>
      <c r="C14" s="91"/>
    </row>
    <row r="15" spans="1:4">
      <c r="A15" s="91"/>
      <c r="B15" s="91"/>
      <c r="C15" s="91"/>
    </row>
    <row r="16" spans="1:4" ht="14">
      <c r="A16" s="91"/>
      <c r="B16" s="87"/>
      <c r="C16" s="91"/>
    </row>
    <row r="17" spans="1:3">
      <c r="A17" s="91"/>
      <c r="B17" s="91"/>
      <c r="C17" s="91"/>
    </row>
    <row r="18" spans="1:3" ht="14">
      <c r="A18" s="91"/>
      <c r="B18" s="87"/>
      <c r="C18" s="91"/>
    </row>
    <row r="19" spans="1:3">
      <c r="A19" s="91"/>
      <c r="B19" s="91"/>
      <c r="C19" s="91"/>
    </row>
    <row r="20" spans="1:3" ht="14">
      <c r="A20" s="91"/>
      <c r="B20" s="87"/>
      <c r="C20" s="91"/>
    </row>
    <row r="21" spans="1:3">
      <c r="A21" s="91"/>
      <c r="B21" s="91"/>
      <c r="C21" s="9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L36"/>
  <sheetViews>
    <sheetView showGridLines="0" zoomScaleNormal="85" zoomScaleSheetLayoutView="85" workbookViewId="0">
      <pane ySplit="4" topLeftCell="A5" activePane="bottomLeft" state="frozen"/>
      <selection pane="bottomLeft" activeCell="I5" sqref="I5"/>
    </sheetView>
  </sheetViews>
  <sheetFormatPr baseColWidth="10" defaultColWidth="9.1640625" defaultRowHeight="13"/>
  <cols>
    <col min="1" max="1" width="16" style="8" customWidth="1"/>
    <col min="2" max="2" width="11.83203125" style="8" customWidth="1"/>
    <col min="3" max="3" width="13.83203125" style="8" customWidth="1"/>
    <col min="4" max="4" width="17.5" style="8" customWidth="1"/>
    <col min="5" max="5" width="13.5" style="8" customWidth="1"/>
    <col min="6" max="6" width="17.5" style="8" customWidth="1"/>
    <col min="7" max="7" width="19.6640625" style="8" customWidth="1"/>
    <col min="8" max="8" width="25" style="8" customWidth="1"/>
    <col min="9" max="9" width="31" style="8" customWidth="1"/>
    <col min="10" max="10" width="5.83203125" style="8" customWidth="1"/>
    <col min="11" max="11" width="19" style="8" customWidth="1"/>
    <col min="12" max="12" width="19.1640625" style="8" customWidth="1"/>
    <col min="13" max="16384" width="9.1640625" style="8"/>
  </cols>
  <sheetData>
    <row r="1" spans="1:12" ht="25">
      <c r="A1" s="71" t="s">
        <v>35</v>
      </c>
      <c r="E1" s="73" t="s">
        <v>51</v>
      </c>
      <c r="F1" s="27" t="s">
        <v>52</v>
      </c>
    </row>
    <row r="2" spans="1:12" ht="16">
      <c r="A2" s="50" t="s">
        <v>36</v>
      </c>
      <c r="G2" s="14"/>
      <c r="H2" s="14"/>
      <c r="K2" s="26"/>
    </row>
    <row r="3" spans="1:12">
      <c r="G3" s="14"/>
      <c r="H3" s="14"/>
      <c r="I3" s="15"/>
      <c r="K3" s="1"/>
      <c r="L3" s="16"/>
    </row>
    <row r="4" spans="1:12" ht="30">
      <c r="A4" s="100" t="s">
        <v>37</v>
      </c>
      <c r="B4" s="100" t="s">
        <v>38</v>
      </c>
      <c r="C4" s="100" t="s">
        <v>39</v>
      </c>
      <c r="D4" s="100" t="s">
        <v>40</v>
      </c>
      <c r="E4" s="100" t="s">
        <v>41</v>
      </c>
      <c r="F4" s="100" t="s">
        <v>16</v>
      </c>
      <c r="G4" s="100" t="s">
        <v>42</v>
      </c>
      <c r="H4" s="100" t="s">
        <v>12</v>
      </c>
      <c r="I4" s="100" t="s">
        <v>0</v>
      </c>
      <c r="J4" s="47"/>
    </row>
    <row r="5" spans="1:12" s="27" customFormat="1" ht="16">
      <c r="A5" s="17" t="s">
        <v>43</v>
      </c>
      <c r="B5" s="17" t="s">
        <v>44</v>
      </c>
      <c r="C5" s="17" t="s">
        <v>45</v>
      </c>
      <c r="D5" s="72" t="s">
        <v>46</v>
      </c>
      <c r="E5" s="17" t="s">
        <v>17</v>
      </c>
      <c r="F5" s="60" t="s">
        <v>47</v>
      </c>
      <c r="G5" s="17" t="s">
        <v>48</v>
      </c>
      <c r="H5" s="60" t="s">
        <v>49</v>
      </c>
      <c r="I5" s="17" t="s">
        <v>50</v>
      </c>
      <c r="J5" s="49"/>
    </row>
    <row r="6" spans="1:12" s="27" customFormat="1" ht="16">
      <c r="A6" s="17"/>
      <c r="B6" s="17"/>
      <c r="C6" s="17"/>
      <c r="D6" s="18"/>
      <c r="E6" s="17"/>
      <c r="F6" s="17"/>
      <c r="G6" s="17"/>
      <c r="H6" s="17"/>
      <c r="I6" s="17"/>
      <c r="J6" s="49"/>
      <c r="K6" s="30"/>
    </row>
    <row r="7" spans="1:12" s="27" customFormat="1" ht="16">
      <c r="A7" s="17"/>
      <c r="B7" s="17"/>
      <c r="C7" s="17"/>
      <c r="D7" s="18"/>
      <c r="E7" s="17"/>
      <c r="F7" s="17"/>
      <c r="G7" s="17"/>
      <c r="H7" s="17"/>
      <c r="I7" s="17"/>
      <c r="J7" s="49"/>
    </row>
    <row r="8" spans="1:12" s="27" customFormat="1" ht="16">
      <c r="A8" s="17"/>
      <c r="B8" s="17"/>
      <c r="C8" s="17"/>
      <c r="D8" s="18"/>
      <c r="E8" s="17"/>
      <c r="F8" s="17"/>
      <c r="G8" s="17"/>
      <c r="H8" s="17"/>
      <c r="I8" s="17"/>
      <c r="J8" s="49"/>
    </row>
    <row r="9" spans="1:12" s="27" customFormat="1" ht="16">
      <c r="A9" s="17"/>
      <c r="B9" s="17"/>
      <c r="C9" s="17"/>
      <c r="D9" s="18"/>
      <c r="E9" s="17"/>
      <c r="F9" s="17"/>
      <c r="G9" s="17"/>
      <c r="H9" s="17"/>
      <c r="I9" s="17"/>
      <c r="J9" s="49"/>
    </row>
    <row r="10" spans="1:12" s="27" customFormat="1" ht="16">
      <c r="A10" s="17"/>
      <c r="B10" s="17"/>
      <c r="C10" s="17"/>
      <c r="D10" s="18"/>
      <c r="E10" s="17"/>
      <c r="F10" s="17"/>
      <c r="G10" s="17"/>
      <c r="H10" s="17"/>
      <c r="I10" s="17"/>
      <c r="J10" s="49"/>
    </row>
    <row r="11" spans="1:12" s="27" customFormat="1" ht="16">
      <c r="A11" s="17"/>
      <c r="B11" s="17"/>
      <c r="C11" s="17"/>
      <c r="D11" s="18"/>
      <c r="E11" s="17"/>
      <c r="F11" s="17"/>
      <c r="G11" s="17"/>
      <c r="H11" s="17"/>
      <c r="I11" s="17"/>
      <c r="J11" s="49"/>
    </row>
    <row r="12" spans="1:12" s="27" customFormat="1" ht="16">
      <c r="A12" s="17"/>
      <c r="B12" s="17"/>
      <c r="C12" s="17"/>
      <c r="D12" s="18"/>
      <c r="E12" s="17"/>
      <c r="F12" s="17"/>
      <c r="G12" s="17"/>
      <c r="H12" s="17"/>
      <c r="I12" s="17"/>
      <c r="J12" s="49"/>
    </row>
    <row r="13" spans="1:12" s="27" customFormat="1" ht="16">
      <c r="A13" s="17"/>
      <c r="B13" s="17"/>
      <c r="C13" s="17"/>
      <c r="D13" s="18"/>
      <c r="E13" s="17"/>
      <c r="F13" s="17"/>
      <c r="G13" s="17"/>
      <c r="H13" s="17"/>
      <c r="I13" s="17"/>
      <c r="J13" s="49"/>
    </row>
    <row r="14" spans="1:12" s="27" customFormat="1" ht="16">
      <c r="A14" s="17"/>
      <c r="B14" s="17"/>
      <c r="C14" s="17"/>
      <c r="D14" s="18"/>
      <c r="E14" s="17"/>
      <c r="F14" s="17"/>
      <c r="G14" s="17"/>
      <c r="H14" s="17"/>
      <c r="I14" s="17"/>
      <c r="J14" s="49"/>
    </row>
    <row r="15" spans="1:12" s="27" customFormat="1" ht="16">
      <c r="A15" s="17"/>
      <c r="B15" s="17"/>
      <c r="C15" s="17"/>
      <c r="D15" s="18"/>
      <c r="E15" s="17"/>
      <c r="F15" s="17"/>
      <c r="G15" s="17"/>
      <c r="H15" s="17"/>
      <c r="I15" s="17"/>
      <c r="J15" s="49"/>
    </row>
    <row r="16" spans="1:12" s="27" customFormat="1" ht="16">
      <c r="A16" s="17"/>
      <c r="B16" s="17"/>
      <c r="C16" s="17"/>
      <c r="D16" s="18"/>
      <c r="E16" s="17"/>
      <c r="F16" s="17"/>
      <c r="G16" s="17"/>
      <c r="H16" s="17"/>
      <c r="I16" s="17"/>
      <c r="J16" s="49"/>
    </row>
    <row r="17" spans="1:10" s="27" customFormat="1" ht="16">
      <c r="A17" s="17"/>
      <c r="B17" s="17"/>
      <c r="C17" s="17"/>
      <c r="D17" s="18"/>
      <c r="E17" s="17"/>
      <c r="F17" s="17"/>
      <c r="G17" s="17"/>
      <c r="H17" s="17"/>
      <c r="I17" s="17"/>
      <c r="J17" s="49"/>
    </row>
    <row r="18" spans="1:10" s="27" customFormat="1" ht="16">
      <c r="A18" s="17"/>
      <c r="B18" s="17"/>
      <c r="C18" s="17"/>
      <c r="D18" s="18"/>
      <c r="E18" s="17"/>
      <c r="F18" s="17"/>
      <c r="G18" s="17"/>
      <c r="H18" s="17"/>
      <c r="I18" s="17"/>
      <c r="J18" s="49"/>
    </row>
    <row r="19" spans="1:10" s="27" customFormat="1" ht="16">
      <c r="A19" s="17"/>
      <c r="B19" s="17"/>
      <c r="C19" s="17"/>
      <c r="D19" s="18"/>
      <c r="E19" s="17"/>
      <c r="F19" s="17"/>
      <c r="G19" s="17"/>
      <c r="H19" s="17"/>
      <c r="I19" s="17"/>
      <c r="J19" s="49"/>
    </row>
    <row r="20" spans="1:10" s="27" customFormat="1" ht="16">
      <c r="A20" s="17"/>
      <c r="B20" s="17"/>
      <c r="C20" s="17"/>
      <c r="D20" s="18"/>
      <c r="E20" s="17"/>
      <c r="F20" s="17"/>
      <c r="G20" s="17"/>
      <c r="H20" s="17"/>
      <c r="I20" s="17"/>
      <c r="J20" s="49"/>
    </row>
    <row r="21" spans="1:10" s="27" customFormat="1" ht="16">
      <c r="A21" s="17"/>
      <c r="B21" s="17"/>
      <c r="C21" s="17"/>
      <c r="D21" s="18"/>
      <c r="E21" s="17"/>
      <c r="F21" s="17"/>
      <c r="G21" s="17"/>
      <c r="H21" s="17"/>
      <c r="I21" s="17"/>
      <c r="J21" s="49"/>
    </row>
    <row r="22" spans="1:10" s="27" customFormat="1" ht="16">
      <c r="A22" s="17"/>
      <c r="B22" s="17"/>
      <c r="C22" s="17"/>
      <c r="D22" s="18"/>
      <c r="E22" s="17"/>
      <c r="F22" s="17"/>
      <c r="G22" s="17"/>
      <c r="H22" s="17"/>
      <c r="I22" s="17"/>
      <c r="J22" s="49"/>
    </row>
    <row r="23" spans="1:10" s="27" customFormat="1" ht="16">
      <c r="A23" s="17"/>
      <c r="B23" s="17"/>
      <c r="C23" s="17"/>
      <c r="D23" s="18"/>
      <c r="E23" s="17"/>
      <c r="F23" s="17"/>
      <c r="G23" s="17"/>
      <c r="H23" s="17"/>
      <c r="I23" s="17"/>
      <c r="J23" s="49"/>
    </row>
    <row r="24" spans="1:10" s="27" customFormat="1" ht="16">
      <c r="A24" s="17"/>
      <c r="B24" s="17"/>
      <c r="C24" s="17"/>
      <c r="D24" s="18"/>
      <c r="E24" s="17"/>
      <c r="F24" s="17"/>
      <c r="G24" s="17"/>
      <c r="H24" s="17"/>
      <c r="I24" s="17"/>
      <c r="J24" s="49"/>
    </row>
    <row r="25" spans="1:10" s="27" customFormat="1" ht="16">
      <c r="A25" s="17"/>
      <c r="B25" s="17"/>
      <c r="C25" s="17"/>
      <c r="D25" s="18"/>
      <c r="E25" s="17"/>
      <c r="F25" s="17"/>
      <c r="G25" s="17"/>
      <c r="H25" s="17"/>
      <c r="I25" s="17"/>
      <c r="J25" s="49"/>
    </row>
    <row r="26" spans="1:10" s="27" customFormat="1" ht="16">
      <c r="A26" s="17"/>
      <c r="B26" s="17"/>
      <c r="C26" s="17"/>
      <c r="D26" s="18"/>
      <c r="E26" s="17"/>
      <c r="F26" s="17"/>
      <c r="G26" s="17"/>
      <c r="H26" s="17"/>
      <c r="I26" s="17"/>
      <c r="J26" s="49"/>
    </row>
    <row r="27" spans="1:10" s="27" customFormat="1" ht="16">
      <c r="A27" s="17"/>
      <c r="B27" s="17"/>
      <c r="C27" s="17"/>
      <c r="D27" s="18"/>
      <c r="E27" s="17"/>
      <c r="F27" s="17"/>
      <c r="G27" s="17"/>
      <c r="H27" s="17"/>
      <c r="I27" s="17"/>
      <c r="J27" s="49"/>
    </row>
    <row r="28" spans="1:10" s="27" customFormat="1" ht="16">
      <c r="A28" s="19"/>
      <c r="B28" s="19"/>
      <c r="C28" s="19"/>
      <c r="D28" s="19"/>
      <c r="E28" s="19"/>
      <c r="F28" s="19"/>
      <c r="G28" s="19"/>
      <c r="H28" s="19"/>
      <c r="I28" s="19"/>
      <c r="J28" s="49"/>
    </row>
    <row r="29" spans="1:10" s="27" customFormat="1">
      <c r="A29" s="27" t="s">
        <v>3</v>
      </c>
      <c r="I29" s="35" t="s">
        <v>1</v>
      </c>
    </row>
    <row r="31" spans="1:10" ht="16">
      <c r="B31" s="65"/>
      <c r="C31" s="66"/>
      <c r="D31" s="66"/>
      <c r="E31" s="66"/>
      <c r="F31" s="66"/>
      <c r="G31" s="66"/>
    </row>
    <row r="32" spans="1:10">
      <c r="B32" s="67"/>
      <c r="C32" s="68"/>
      <c r="D32" s="68"/>
      <c r="E32" s="68"/>
      <c r="F32" s="68"/>
      <c r="G32" s="68"/>
    </row>
    <row r="33" spans="2:7">
      <c r="B33" s="68"/>
      <c r="C33" s="68"/>
      <c r="D33" s="68"/>
      <c r="E33" s="68"/>
      <c r="F33" s="68"/>
      <c r="G33" s="68"/>
    </row>
    <row r="34" spans="2:7">
      <c r="B34" s="69"/>
      <c r="C34" s="68"/>
      <c r="D34" s="68"/>
      <c r="E34" s="68"/>
      <c r="F34" s="68"/>
      <c r="G34" s="68"/>
    </row>
    <row r="35" spans="2:7">
      <c r="B35" s="67"/>
      <c r="C35" s="68"/>
      <c r="D35" s="68"/>
      <c r="E35" s="68"/>
      <c r="F35" s="68"/>
      <c r="G35" s="68"/>
    </row>
    <row r="36" spans="2:7">
      <c r="B36" s="70"/>
      <c r="C36" s="70"/>
      <c r="D36" s="70"/>
      <c r="E36" s="70"/>
      <c r="F36" s="70"/>
      <c r="G36" s="70"/>
    </row>
  </sheetData>
  <autoFilter ref="A4:I28" xr:uid="{00000000-0009-0000-0000-000003000000}"/>
  <phoneticPr fontId="2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A4:I4" xr:uid="{00000000-0002-0000-0300-000000000000}"/>
  </dataValidations>
  <hyperlinks>
    <hyperlink ref="F5" r:id="rId1" xr:uid="{00000000-0004-0000-0300-000000000000}"/>
    <hyperlink ref="D5" r:id="rId2" xr:uid="{00000000-0004-0000-0300-000002000000}"/>
    <hyperlink ref="H5" r:id="rId3" xr:uid="{483F4F3D-1BE6-174F-B6CD-AC5B58D248A3}"/>
  </hyperlinks>
  <printOptions horizontalCentered="1"/>
  <pageMargins left="0.5" right="0.5" top="0.5" bottom="0.5" header="0.25" footer="0.25"/>
  <pageSetup scale="76" fitToHeight="0" orientation="landscape" r:id="rId4"/>
  <headerFooter scaleWithDoc="0">
    <oddHeader>&amp;R&amp;8Page &amp;P of &amp;N</oddHeader>
    <oddFooter>&amp;R&amp;8Page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H41"/>
  <sheetViews>
    <sheetView showGridLines="0" zoomScaleNormal="100" zoomScaleSheetLayoutView="85" workbookViewId="0">
      <pane ySplit="4" topLeftCell="A5" activePane="bottomLeft" state="frozen"/>
      <selection pane="bottomLeft" activeCell="A2" sqref="A2"/>
    </sheetView>
  </sheetViews>
  <sheetFormatPr baseColWidth="10" defaultColWidth="9.1640625" defaultRowHeight="13"/>
  <cols>
    <col min="1" max="1" width="22" style="8" customWidth="1"/>
    <col min="2" max="3" width="22.1640625" style="8" customWidth="1"/>
    <col min="4" max="4" width="23.5" style="8" customWidth="1"/>
    <col min="5" max="5" width="25.33203125" style="8" customWidth="1"/>
    <col min="6" max="6" width="43.5" style="8" customWidth="1"/>
    <col min="7" max="7" width="6.1640625" style="8" customWidth="1"/>
    <col min="8" max="8" width="16" style="8" customWidth="1"/>
    <col min="9" max="16384" width="9.1640625" style="8"/>
  </cols>
  <sheetData>
    <row r="1" spans="1:8" ht="25">
      <c r="A1" s="71" t="s">
        <v>18</v>
      </c>
      <c r="B1" s="71"/>
      <c r="C1" s="12"/>
    </row>
    <row r="2" spans="1:8" ht="16">
      <c r="A2" s="50" t="s">
        <v>36</v>
      </c>
      <c r="B2" s="50"/>
      <c r="C2" s="50"/>
      <c r="H2" s="26"/>
    </row>
    <row r="3" spans="1:8" ht="16">
      <c r="B3" s="13"/>
      <c r="C3" s="13"/>
      <c r="F3" s="15"/>
      <c r="H3" s="1"/>
    </row>
    <row r="4" spans="1:8" ht="16">
      <c r="A4" s="75" t="s">
        <v>2</v>
      </c>
      <c r="B4" s="75" t="s">
        <v>8</v>
      </c>
      <c r="C4" s="75" t="s">
        <v>29</v>
      </c>
      <c r="D4" s="75" t="s">
        <v>7</v>
      </c>
      <c r="E4" s="75" t="s">
        <v>15</v>
      </c>
      <c r="F4" s="75" t="s">
        <v>0</v>
      </c>
      <c r="G4" s="47"/>
    </row>
    <row r="5" spans="1:8" s="27" customFormat="1" ht="24">
      <c r="A5" s="17" t="s">
        <v>43</v>
      </c>
      <c r="B5" s="22">
        <v>43979</v>
      </c>
      <c r="C5" s="51">
        <v>0.4375</v>
      </c>
      <c r="D5" s="36" t="s">
        <v>34</v>
      </c>
      <c r="E5" s="17" t="s">
        <v>4</v>
      </c>
      <c r="F5" s="23" t="s">
        <v>21</v>
      </c>
      <c r="G5" s="49"/>
    </row>
    <row r="6" spans="1:8" s="27" customFormat="1" ht="16">
      <c r="A6" s="17"/>
      <c r="B6" s="22"/>
      <c r="C6" s="51"/>
      <c r="D6" s="36"/>
      <c r="E6" s="17"/>
      <c r="F6" s="23"/>
      <c r="G6" s="49"/>
    </row>
    <row r="7" spans="1:8" s="27" customFormat="1" ht="16">
      <c r="A7" s="17"/>
      <c r="B7" s="22"/>
      <c r="C7" s="51"/>
      <c r="D7" s="36"/>
      <c r="E7" s="17"/>
      <c r="F7" s="23"/>
      <c r="G7" s="49"/>
    </row>
    <row r="8" spans="1:8" s="27" customFormat="1" ht="16">
      <c r="A8" s="17"/>
      <c r="B8" s="22"/>
      <c r="C8" s="51"/>
      <c r="D8" s="36"/>
      <c r="E8" s="17"/>
      <c r="F8" s="23"/>
      <c r="G8" s="49"/>
    </row>
    <row r="9" spans="1:8" s="27" customFormat="1" ht="16">
      <c r="A9" s="17"/>
      <c r="B9" s="22"/>
      <c r="C9" s="51"/>
      <c r="D9" s="36"/>
      <c r="E9" s="17"/>
      <c r="F9" s="23"/>
      <c r="G9" s="49"/>
    </row>
    <row r="10" spans="1:8" s="27" customFormat="1" ht="16">
      <c r="A10" s="17"/>
      <c r="B10" s="22"/>
      <c r="C10" s="51"/>
      <c r="D10" s="36"/>
      <c r="E10" s="17"/>
      <c r="F10" s="23"/>
      <c r="G10" s="49"/>
    </row>
    <row r="11" spans="1:8" s="27" customFormat="1" ht="16">
      <c r="A11" s="17"/>
      <c r="B11" s="22"/>
      <c r="C11" s="51"/>
      <c r="D11" s="36"/>
      <c r="E11" s="17"/>
      <c r="F11" s="23"/>
      <c r="G11" s="49"/>
    </row>
    <row r="12" spans="1:8" s="27" customFormat="1" ht="16">
      <c r="A12" s="17"/>
      <c r="B12" s="22"/>
      <c r="C12" s="51"/>
      <c r="D12" s="36"/>
      <c r="E12" s="17"/>
      <c r="F12" s="23"/>
      <c r="G12" s="49"/>
    </row>
    <row r="13" spans="1:8" s="27" customFormat="1" ht="16">
      <c r="A13" s="17"/>
      <c r="B13" s="22"/>
      <c r="C13" s="51"/>
      <c r="D13" s="36"/>
      <c r="E13" s="17"/>
      <c r="F13" s="23"/>
      <c r="G13" s="49"/>
    </row>
    <row r="14" spans="1:8" s="27" customFormat="1" ht="16">
      <c r="A14" s="17"/>
      <c r="B14" s="22"/>
      <c r="C14" s="51"/>
      <c r="D14" s="36"/>
      <c r="E14" s="17"/>
      <c r="F14" s="23"/>
      <c r="G14" s="49"/>
    </row>
    <row r="15" spans="1:8" s="27" customFormat="1" ht="16">
      <c r="A15" s="17"/>
      <c r="B15" s="22"/>
      <c r="C15" s="51"/>
      <c r="D15" s="36"/>
      <c r="E15" s="17"/>
      <c r="F15" s="23"/>
      <c r="G15" s="49"/>
    </row>
    <row r="16" spans="1:8" s="27" customFormat="1" ht="16">
      <c r="A16" s="17"/>
      <c r="B16" s="22"/>
      <c r="C16" s="51"/>
      <c r="D16" s="36"/>
      <c r="E16" s="17"/>
      <c r="F16" s="23"/>
      <c r="G16" s="49"/>
    </row>
    <row r="17" spans="1:7" s="27" customFormat="1" ht="16">
      <c r="A17" s="17"/>
      <c r="B17" s="22"/>
      <c r="C17" s="51"/>
      <c r="D17" s="36"/>
      <c r="E17" s="17"/>
      <c r="F17" s="23"/>
      <c r="G17" s="49"/>
    </row>
    <row r="18" spans="1:7" s="27" customFormat="1" ht="16">
      <c r="A18" s="17"/>
      <c r="B18" s="22"/>
      <c r="C18" s="51"/>
      <c r="D18" s="36"/>
      <c r="E18" s="17"/>
      <c r="F18" s="23"/>
      <c r="G18" s="49"/>
    </row>
    <row r="19" spans="1:7" s="27" customFormat="1" ht="16">
      <c r="A19" s="17"/>
      <c r="B19" s="22"/>
      <c r="C19" s="51"/>
      <c r="D19" s="36"/>
      <c r="E19" s="17"/>
      <c r="F19" s="23"/>
      <c r="G19" s="49"/>
    </row>
    <row r="20" spans="1:7" s="27" customFormat="1" ht="16">
      <c r="A20" s="17"/>
      <c r="B20" s="22"/>
      <c r="C20" s="51"/>
      <c r="D20" s="36"/>
      <c r="E20" s="17"/>
      <c r="F20" s="23"/>
      <c r="G20" s="49"/>
    </row>
    <row r="21" spans="1:7" s="27" customFormat="1" ht="16">
      <c r="A21" s="17"/>
      <c r="B21" s="22"/>
      <c r="C21" s="51"/>
      <c r="D21" s="36"/>
      <c r="E21" s="17"/>
      <c r="F21" s="23"/>
      <c r="G21" s="49"/>
    </row>
    <row r="22" spans="1:7" s="27" customFormat="1" ht="16">
      <c r="A22" s="17"/>
      <c r="B22" s="22"/>
      <c r="C22" s="51"/>
      <c r="D22" s="36"/>
      <c r="E22" s="17"/>
      <c r="F22" s="23"/>
      <c r="G22" s="49"/>
    </row>
    <row r="23" spans="1:7" s="27" customFormat="1" ht="16">
      <c r="A23" s="17"/>
      <c r="B23" s="22"/>
      <c r="C23" s="51"/>
      <c r="D23" s="36"/>
      <c r="E23" s="17"/>
      <c r="F23" s="23"/>
      <c r="G23" s="49"/>
    </row>
    <row r="24" spans="1:7" s="27" customFormat="1" ht="16">
      <c r="A24" s="17"/>
      <c r="B24" s="22"/>
      <c r="C24" s="51"/>
      <c r="D24" s="36"/>
      <c r="E24" s="17"/>
      <c r="F24" s="23"/>
      <c r="G24" s="49"/>
    </row>
    <row r="25" spans="1:7" s="27" customFormat="1" ht="16">
      <c r="A25" s="17"/>
      <c r="B25" s="22"/>
      <c r="C25" s="51"/>
      <c r="D25" s="36"/>
      <c r="E25" s="17"/>
      <c r="F25" s="23"/>
      <c r="G25" s="49"/>
    </row>
    <row r="26" spans="1:7" s="27" customFormat="1" ht="16">
      <c r="A26" s="17"/>
      <c r="B26" s="22"/>
      <c r="C26" s="51"/>
      <c r="D26" s="36"/>
      <c r="E26" s="17"/>
      <c r="F26" s="23"/>
      <c r="G26" s="49"/>
    </row>
    <row r="27" spans="1:7" s="27" customFormat="1" ht="16">
      <c r="A27" s="17"/>
      <c r="B27" s="22"/>
      <c r="C27" s="51"/>
      <c r="D27" s="36"/>
      <c r="E27" s="17"/>
      <c r="F27" s="23"/>
      <c r="G27" s="49"/>
    </row>
    <row r="28" spans="1:7" s="27" customFormat="1" ht="16">
      <c r="A28" s="17"/>
      <c r="B28" s="22"/>
      <c r="C28" s="51"/>
      <c r="D28" s="36"/>
      <c r="E28" s="17"/>
      <c r="F28" s="23"/>
      <c r="G28" s="49"/>
    </row>
    <row r="29" spans="1:7" s="27" customFormat="1" ht="16">
      <c r="A29" s="17"/>
      <c r="B29" s="22"/>
      <c r="C29" s="51"/>
      <c r="D29" s="36"/>
      <c r="E29" s="17"/>
      <c r="F29" s="23"/>
      <c r="G29" s="49"/>
    </row>
    <row r="30" spans="1:7" s="27" customFormat="1" ht="16">
      <c r="A30" s="17"/>
      <c r="B30" s="22"/>
      <c r="C30" s="51"/>
      <c r="D30" s="36"/>
      <c r="E30" s="17"/>
      <c r="F30" s="23"/>
      <c r="G30" s="49"/>
    </row>
    <row r="31" spans="1:7" s="27" customFormat="1" ht="16">
      <c r="A31" s="17"/>
      <c r="B31" s="22"/>
      <c r="C31" s="51"/>
      <c r="D31" s="36"/>
      <c r="E31" s="17"/>
      <c r="F31" s="23"/>
      <c r="G31" s="49"/>
    </row>
    <row r="32" spans="1:7" s="27" customFormat="1" ht="16">
      <c r="A32" s="17"/>
      <c r="B32" s="22"/>
      <c r="C32" s="51"/>
      <c r="D32" s="36"/>
      <c r="E32" s="17"/>
      <c r="F32" s="23"/>
      <c r="G32" s="49"/>
    </row>
    <row r="33" spans="1:7" s="27" customFormat="1" ht="16">
      <c r="A33" s="17"/>
      <c r="B33" s="22"/>
      <c r="C33" s="51"/>
      <c r="D33" s="36"/>
      <c r="E33" s="17"/>
      <c r="F33" s="23"/>
      <c r="G33" s="49"/>
    </row>
    <row r="34" spans="1:7" s="27" customFormat="1" ht="16">
      <c r="A34" s="54"/>
      <c r="B34" s="52"/>
      <c r="C34" s="53"/>
      <c r="D34" s="55"/>
      <c r="E34" s="54"/>
      <c r="F34" s="56"/>
      <c r="G34" s="49"/>
    </row>
    <row r="35" spans="1:7" s="27" customFormat="1">
      <c r="A35" s="27" t="s">
        <v>3</v>
      </c>
      <c r="F35" s="35" t="s">
        <v>1</v>
      </c>
    </row>
    <row r="37" spans="1:7" ht="16">
      <c r="A37" s="97" t="s">
        <v>28</v>
      </c>
      <c r="B37" s="98"/>
      <c r="C37" s="98"/>
      <c r="D37" s="99"/>
      <c r="E37" s="99"/>
      <c r="F37" s="99"/>
    </row>
    <row r="38" spans="1:7">
      <c r="A38" s="78" t="s">
        <v>62</v>
      </c>
      <c r="B38" s="79"/>
      <c r="C38" s="79"/>
      <c r="D38" s="80"/>
      <c r="E38" s="80"/>
      <c r="F38" s="80"/>
    </row>
    <row r="39" spans="1:7">
      <c r="A39" s="81" t="s">
        <v>63</v>
      </c>
      <c r="B39" s="79"/>
      <c r="C39" s="79"/>
      <c r="D39" s="80"/>
      <c r="E39" s="80"/>
      <c r="F39" s="80"/>
    </row>
    <row r="40" spans="1:7">
      <c r="A40" s="80"/>
      <c r="B40" s="79"/>
      <c r="C40" s="79"/>
      <c r="D40" s="80"/>
      <c r="E40" s="80"/>
      <c r="F40" s="80"/>
    </row>
    <row r="41" spans="1:7">
      <c r="A41" s="80"/>
      <c r="B41" s="79"/>
      <c r="C41" s="79"/>
      <c r="D41" s="80"/>
      <c r="E41" s="80"/>
      <c r="F41" s="80"/>
    </row>
  </sheetData>
  <autoFilter ref="B4:F35" xr:uid="{00000000-0009-0000-0000-000001000000}"/>
  <phoneticPr fontId="2" type="noConversion"/>
  <conditionalFormatting sqref="A5:A34">
    <cfRule type="expression" dxfId="9" priority="1" stopIfTrue="1">
      <formula>AND(NOT(ISBLANK(A5)),ISERROR(MATCH(A5,Customers,0)))</formula>
    </cfRule>
  </conditionalFormatting>
  <dataValidations count="2">
    <dataValidation type="list" allowBlank="1" showInputMessage="1" sqref="A5:A34" xr:uid="{00000000-0002-0000-0100-000000000000}">
      <formula1>Customers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F4" xr:uid="{00000000-0002-0000-0100-000001000000}"/>
  </dataValidations>
  <printOptions horizontalCentered="1"/>
  <pageMargins left="0.5" right="0.5" top="0.5" bottom="0.5" header="0.25" footer="0.25"/>
  <pageSetup fitToHeight="0" orientation="landscape" r:id="rId1"/>
  <headerFooter scaleWithDoc="0">
    <oddHeader>&amp;R&amp;8Page &amp;P of &amp;N</oddHead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39"/>
  <sheetViews>
    <sheetView showGridLines="0" zoomScaleNormal="85" zoomScaleSheetLayoutView="85" workbookViewId="0">
      <pane ySplit="4" topLeftCell="A5" activePane="bottomLeft" state="frozen"/>
      <selection pane="bottomLeft" activeCell="E30" sqref="E30"/>
    </sheetView>
  </sheetViews>
  <sheetFormatPr baseColWidth="10" defaultColWidth="9.1640625" defaultRowHeight="13"/>
  <cols>
    <col min="1" max="1" width="16" style="8" customWidth="1"/>
    <col min="2" max="2" width="28.5" style="8" customWidth="1"/>
    <col min="3" max="3" width="21.83203125" style="8" customWidth="1"/>
    <col min="4" max="4" width="26.5" style="8" customWidth="1"/>
    <col min="5" max="5" width="17.5" style="8" customWidth="1"/>
    <col min="6" max="6" width="18.1640625" style="8" customWidth="1"/>
    <col min="7" max="7" width="22.33203125" style="8" customWidth="1"/>
    <col min="8" max="8" width="19.83203125" style="8" customWidth="1"/>
    <col min="9" max="9" width="17.83203125" style="8" customWidth="1"/>
    <col min="10" max="10" width="20.1640625" style="8" customWidth="1"/>
    <col min="11" max="11" width="28.5" style="8" customWidth="1"/>
    <col min="12" max="12" width="6.5" style="8" customWidth="1"/>
    <col min="13" max="13" width="16" style="8" customWidth="1"/>
    <col min="14" max="14" width="19.1640625" style="8" customWidth="1"/>
    <col min="15" max="16384" width="9.1640625" style="8"/>
  </cols>
  <sheetData>
    <row r="1" spans="1:14" ht="25">
      <c r="A1" s="71" t="s">
        <v>61</v>
      </c>
    </row>
    <row r="2" spans="1:14" ht="16">
      <c r="A2" s="50" t="s">
        <v>36</v>
      </c>
      <c r="E2" s="64"/>
      <c r="M2" s="26"/>
    </row>
    <row r="3" spans="1:14" ht="16">
      <c r="A3" s="13"/>
      <c r="K3" s="15"/>
      <c r="M3" s="1"/>
      <c r="N3" s="16"/>
    </row>
    <row r="4" spans="1:14" ht="16">
      <c r="A4" s="75" t="s">
        <v>64</v>
      </c>
      <c r="B4" s="75" t="s">
        <v>38</v>
      </c>
      <c r="C4" s="75" t="s">
        <v>65</v>
      </c>
      <c r="D4" s="75" t="s">
        <v>4</v>
      </c>
      <c r="E4" s="75" t="s">
        <v>16</v>
      </c>
      <c r="F4" s="75" t="s">
        <v>81</v>
      </c>
      <c r="G4" s="75" t="s">
        <v>6</v>
      </c>
      <c r="H4" s="75" t="s">
        <v>14</v>
      </c>
      <c r="I4" s="75" t="s">
        <v>54</v>
      </c>
      <c r="J4" s="75" t="s">
        <v>57</v>
      </c>
      <c r="K4" s="75" t="s">
        <v>0</v>
      </c>
      <c r="L4" s="47"/>
    </row>
    <row r="5" spans="1:14" s="42" customFormat="1" ht="16">
      <c r="A5" s="37" t="s">
        <v>43</v>
      </c>
      <c r="B5" s="38" t="str">
        <f>IFERROR(VLOOKUP($A5,'Contact Details'!$A$4:$I$28,2,FALSE),"-")</f>
        <v>Jesus</v>
      </c>
      <c r="C5" s="38" t="str">
        <f>IFERROR(VLOOKUP($A5,'Contact Details'!$A$4:$I$28,3,FALSE),"-")</f>
        <v>Morales</v>
      </c>
      <c r="D5" s="38" t="str">
        <f>IFERROR(VLOOKUP($A5,'Contact Details'!$A$4:$I$28,4,FALSE),"-")</f>
        <v>info@edvisor.io</v>
      </c>
      <c r="E5" s="63" t="str">
        <f>IFERROR(HYPERLINK("mailto:"&amp;INDEX('Contact Details'!$D$4:$D$28,MATCH(A5,'Contact Details'!$A$4:$A$28,0)),INDEX('Contact Details'!$D$4:$D$28,MATCH(A5,'Contact Details'!$A$4:$A$28,0))),"-")</f>
        <v>info@edvisor.io</v>
      </c>
      <c r="F5" s="39">
        <f>VLOOKUP(A5,'Contact Log'!A5:F33,2,0)</f>
        <v>43979</v>
      </c>
      <c r="G5" s="40" t="s">
        <v>60</v>
      </c>
      <c r="H5" s="39">
        <v>43980</v>
      </c>
      <c r="I5" s="41" t="s">
        <v>55</v>
      </c>
      <c r="J5" s="61" t="s">
        <v>5</v>
      </c>
      <c r="K5" s="38" t="s">
        <v>50</v>
      </c>
      <c r="L5" s="48"/>
    </row>
    <row r="6" spans="1:14" s="42" customFormat="1" ht="16">
      <c r="A6" s="37"/>
      <c r="B6" s="38" t="str">
        <f>IFERROR(VLOOKUP($A6,'Contact Details'!$A$4:$I$28,2,FALSE),"-")</f>
        <v>-</v>
      </c>
      <c r="C6" s="38" t="str">
        <f>IFERROR(VLOOKUP($A6,'Contact Details'!$A$4:$I$28,3,FALSE),"-")</f>
        <v>-</v>
      </c>
      <c r="D6" s="38" t="str">
        <f>IFERROR(VLOOKUP($A6,'Contact Details'!$A$4:$I$28,4,FALSE),"-")</f>
        <v>-</v>
      </c>
      <c r="E6" s="63" t="str">
        <f>IFERROR(HYPERLINK("mailto:"&amp;INDEX('Contact Details'!$D$4:$D$28,MATCH(A6,'Contact Details'!$A$4:$A$28,0)),INDEX('Contact Details'!$D$4:$D$28,MATCH(A6,'Contact Details'!$A$4:$A$28,0))),"-")</f>
        <v>-</v>
      </c>
      <c r="F6" s="39"/>
      <c r="G6" s="40"/>
      <c r="H6" s="39"/>
      <c r="I6" s="41"/>
      <c r="J6" s="61"/>
      <c r="K6" s="38"/>
      <c r="L6" s="48"/>
      <c r="M6" s="43"/>
    </row>
    <row r="7" spans="1:14" s="42" customFormat="1" ht="16">
      <c r="A7" s="37"/>
      <c r="B7" s="38" t="str">
        <f>IFERROR(VLOOKUP($A7,'Contact Details'!$A$4:$I$28,2,FALSE),"-")</f>
        <v>-</v>
      </c>
      <c r="C7" s="38" t="str">
        <f>IFERROR(VLOOKUP($A7,'Contact Details'!$A$4:$I$28,3,FALSE),"-")</f>
        <v>-</v>
      </c>
      <c r="D7" s="38" t="str">
        <f>IFERROR(VLOOKUP($A7,'Contact Details'!$A$4:$I$28,4,FALSE),"-")</f>
        <v>-</v>
      </c>
      <c r="E7" s="63" t="str">
        <f>IFERROR(HYPERLINK("mailto:"&amp;INDEX('Contact Details'!$D$4:$D$28,MATCH(A7,'Contact Details'!$A$4:$A$28,0)),INDEX('Contact Details'!$D$4:$D$28,MATCH(A7,'Contact Details'!$A$4:$A$28,0))),"-")</f>
        <v>-</v>
      </c>
      <c r="F7" s="39"/>
      <c r="G7" s="40"/>
      <c r="H7" s="39"/>
      <c r="I7" s="41"/>
      <c r="J7" s="61"/>
      <c r="K7" s="38"/>
      <c r="L7" s="48"/>
    </row>
    <row r="8" spans="1:14" s="42" customFormat="1" ht="16">
      <c r="A8" s="37"/>
      <c r="B8" s="38" t="str">
        <f>IFERROR(VLOOKUP($A8,'Contact Details'!$A$4:$I$28,2,FALSE),"-")</f>
        <v>-</v>
      </c>
      <c r="C8" s="38" t="str">
        <f>IFERROR(VLOOKUP($A8,'Contact Details'!$A$4:$I$28,3,FALSE),"-")</f>
        <v>-</v>
      </c>
      <c r="D8" s="38" t="str">
        <f>IFERROR(VLOOKUP($A8,'Contact Details'!$A$4:$I$28,4,FALSE),"-")</f>
        <v>-</v>
      </c>
      <c r="E8" s="63" t="str">
        <f>IFERROR(HYPERLINK("mailto:"&amp;INDEX('Contact Details'!$D$4:$D$28,MATCH(A8,'Contact Details'!$A$4:$A$28,0)),INDEX('Contact Details'!$D$4:$D$28,MATCH(A8,'Contact Details'!$A$4:$A$28,0))),"-")</f>
        <v>-</v>
      </c>
      <c r="F8" s="39"/>
      <c r="G8" s="40"/>
      <c r="H8" s="39"/>
      <c r="I8" s="41"/>
      <c r="J8" s="61"/>
      <c r="K8" s="38"/>
      <c r="L8" s="48"/>
    </row>
    <row r="9" spans="1:14" s="42" customFormat="1" ht="16">
      <c r="A9" s="37"/>
      <c r="B9" s="38" t="str">
        <f>IFERROR(VLOOKUP($A9,'Contact Details'!$A$4:$I$28,2,FALSE),"-")</f>
        <v>-</v>
      </c>
      <c r="C9" s="38" t="str">
        <f>IFERROR(VLOOKUP($A9,'Contact Details'!$A$4:$I$28,3,FALSE),"-")</f>
        <v>-</v>
      </c>
      <c r="D9" s="38" t="str">
        <f>IFERROR(VLOOKUP($A9,'Contact Details'!$A$4:$I$28,4,FALSE),"-")</f>
        <v>-</v>
      </c>
      <c r="E9" s="63" t="str">
        <f>IFERROR(HYPERLINK("mailto:"&amp;INDEX('Contact Details'!$D$4:$D$28,MATCH(A9,'Contact Details'!$A$4:$A$28,0)),INDEX('Contact Details'!$D$4:$D$28,MATCH(A9,'Contact Details'!$A$4:$A$28,0))),"-")</f>
        <v>-</v>
      </c>
      <c r="F9" s="39"/>
      <c r="G9" s="40"/>
      <c r="H9" s="39"/>
      <c r="I9" s="41"/>
      <c r="J9" s="61"/>
      <c r="K9" s="38"/>
      <c r="L9" s="48"/>
    </row>
    <row r="10" spans="1:14" s="42" customFormat="1" ht="16">
      <c r="A10" s="37"/>
      <c r="B10" s="38" t="str">
        <f>IFERROR(VLOOKUP($A10,'Contact Details'!$A$4:$I$28,2,FALSE),"-")</f>
        <v>-</v>
      </c>
      <c r="C10" s="38" t="str">
        <f>IFERROR(VLOOKUP($A10,'Contact Details'!$A$4:$I$28,3,FALSE),"-")</f>
        <v>-</v>
      </c>
      <c r="D10" s="38" t="str">
        <f>IFERROR(VLOOKUP($A10,'Contact Details'!$A$4:$I$28,4,FALSE),"-")</f>
        <v>-</v>
      </c>
      <c r="E10" s="63" t="str">
        <f>IFERROR(HYPERLINK("mailto:"&amp;INDEX('Contact Details'!$D$4:$D$28,MATCH(A10,'Contact Details'!$A$4:$A$28,0)),INDEX('Contact Details'!$D$4:$D$28,MATCH(A10,'Contact Details'!$A$4:$A$28,0))),"-")</f>
        <v>-</v>
      </c>
      <c r="F10" s="39"/>
      <c r="G10" s="40"/>
      <c r="H10" s="39"/>
      <c r="I10" s="41"/>
      <c r="J10" s="61"/>
      <c r="K10" s="38"/>
      <c r="L10" s="48"/>
    </row>
    <row r="11" spans="1:14" s="42" customFormat="1" ht="16">
      <c r="A11" s="37"/>
      <c r="B11" s="38" t="str">
        <f>IFERROR(VLOOKUP($A11,'Contact Details'!$A$4:$I$28,2,FALSE),"-")</f>
        <v>-</v>
      </c>
      <c r="C11" s="38" t="str">
        <f>IFERROR(VLOOKUP($A11,'Contact Details'!$A$4:$I$28,3,FALSE),"-")</f>
        <v>-</v>
      </c>
      <c r="D11" s="38" t="str">
        <f>IFERROR(VLOOKUP($A11,'Contact Details'!$A$4:$I$28,4,FALSE),"-")</f>
        <v>-</v>
      </c>
      <c r="E11" s="63" t="str">
        <f>IFERROR(HYPERLINK("mailto:"&amp;INDEX('Contact Details'!$D$4:$D$28,MATCH(A11,'Contact Details'!$A$4:$A$28,0)),INDEX('Contact Details'!$D$4:$D$28,MATCH(A11,'Contact Details'!$A$4:$A$28,0))),"-")</f>
        <v>-</v>
      </c>
      <c r="F11" s="39"/>
      <c r="G11" s="40"/>
      <c r="H11" s="39"/>
      <c r="I11" s="41"/>
      <c r="J11" s="61"/>
      <c r="K11" s="38"/>
      <c r="L11" s="48"/>
    </row>
    <row r="12" spans="1:14" s="42" customFormat="1" ht="16">
      <c r="A12" s="37"/>
      <c r="B12" s="38" t="str">
        <f>IFERROR(VLOOKUP($A12,'Contact Details'!$A$4:$I$28,2,FALSE),"-")</f>
        <v>-</v>
      </c>
      <c r="C12" s="38" t="str">
        <f>IFERROR(VLOOKUP($A12,'Contact Details'!$A$4:$I$28,3,FALSE),"-")</f>
        <v>-</v>
      </c>
      <c r="D12" s="38" t="str">
        <f>IFERROR(VLOOKUP($A12,'Contact Details'!$A$4:$I$28,4,FALSE),"-")</f>
        <v>-</v>
      </c>
      <c r="E12" s="63" t="str">
        <f>IFERROR(HYPERLINK("mailto:"&amp;INDEX('Contact Details'!$D$4:$D$28,MATCH(A12,'Contact Details'!$A$4:$A$28,0)),INDEX('Contact Details'!$D$4:$D$28,MATCH(A12,'Contact Details'!$A$4:$A$28,0))),"-")</f>
        <v>-</v>
      </c>
      <c r="F12" s="39"/>
      <c r="G12" s="40"/>
      <c r="H12" s="39"/>
      <c r="I12" s="41"/>
      <c r="J12" s="61"/>
      <c r="K12" s="38"/>
      <c r="L12" s="48"/>
    </row>
    <row r="13" spans="1:14" s="42" customFormat="1" ht="16">
      <c r="A13" s="37"/>
      <c r="B13" s="38" t="str">
        <f>IFERROR(VLOOKUP($A13,'Contact Details'!$A$4:$I$28,2,FALSE),"-")</f>
        <v>-</v>
      </c>
      <c r="C13" s="38" t="str">
        <f>IFERROR(VLOOKUP($A13,'Contact Details'!$A$4:$I$28,3,FALSE),"-")</f>
        <v>-</v>
      </c>
      <c r="D13" s="38" t="str">
        <f>IFERROR(VLOOKUP($A13,'Contact Details'!$A$4:$I$28,4,FALSE),"-")</f>
        <v>-</v>
      </c>
      <c r="E13" s="63" t="str">
        <f>IFERROR(HYPERLINK("mailto:"&amp;INDEX('Contact Details'!$D$4:$D$28,MATCH(A13,'Contact Details'!$A$4:$A$28,0)),INDEX('Contact Details'!$D$4:$D$28,MATCH(A13,'Contact Details'!$A$4:$A$28,0))),"-")</f>
        <v>-</v>
      </c>
      <c r="F13" s="39"/>
      <c r="G13" s="40"/>
      <c r="H13" s="39"/>
      <c r="I13" s="41"/>
      <c r="J13" s="61"/>
      <c r="K13" s="38"/>
      <c r="L13" s="48"/>
    </row>
    <row r="14" spans="1:14" s="42" customFormat="1" ht="16">
      <c r="A14" s="37"/>
      <c r="B14" s="38" t="str">
        <f>IFERROR(VLOOKUP($A14,'Contact Details'!$A$4:$I$28,2,FALSE),"-")</f>
        <v>-</v>
      </c>
      <c r="C14" s="38" t="str">
        <f>IFERROR(VLOOKUP($A14,'Contact Details'!$A$4:$I$28,3,FALSE),"-")</f>
        <v>-</v>
      </c>
      <c r="D14" s="38" t="str">
        <f>IFERROR(VLOOKUP($A14,'Contact Details'!$A$4:$I$28,4,FALSE),"-")</f>
        <v>-</v>
      </c>
      <c r="E14" s="63" t="str">
        <f>IFERROR(HYPERLINK("mailto:"&amp;INDEX('Contact Details'!$D$4:$D$28,MATCH(A14,'Contact Details'!$A$4:$A$28,0)),INDEX('Contact Details'!$D$4:$D$28,MATCH(A14,'Contact Details'!$A$4:$A$28,0))),"-")</f>
        <v>-</v>
      </c>
      <c r="F14" s="39"/>
      <c r="G14" s="40"/>
      <c r="H14" s="39"/>
      <c r="I14" s="41"/>
      <c r="J14" s="61"/>
      <c r="K14" s="38"/>
      <c r="L14" s="48"/>
    </row>
    <row r="15" spans="1:14" s="42" customFormat="1" ht="16">
      <c r="A15" s="37"/>
      <c r="B15" s="38" t="str">
        <f>IFERROR(VLOOKUP($A15,'Contact Details'!$A$4:$I$28,2,FALSE),"-")</f>
        <v>-</v>
      </c>
      <c r="C15" s="38" t="str">
        <f>IFERROR(VLOOKUP($A15,'Contact Details'!$A$4:$I$28,3,FALSE),"-")</f>
        <v>-</v>
      </c>
      <c r="D15" s="38" t="str">
        <f>IFERROR(VLOOKUP($A15,'Contact Details'!$A$4:$I$28,4,FALSE),"-")</f>
        <v>-</v>
      </c>
      <c r="E15" s="63" t="str">
        <f>IFERROR(HYPERLINK("mailto:"&amp;INDEX('Contact Details'!$D$4:$D$28,MATCH(A15,'Contact Details'!$A$4:$A$28,0)),INDEX('Contact Details'!$D$4:$D$28,MATCH(A15,'Contact Details'!$A$4:$A$28,0))),"-")</f>
        <v>-</v>
      </c>
      <c r="F15" s="39"/>
      <c r="G15" s="40"/>
      <c r="H15" s="39"/>
      <c r="I15" s="41"/>
      <c r="J15" s="61"/>
      <c r="K15" s="38"/>
      <c r="L15" s="48"/>
    </row>
    <row r="16" spans="1:14" s="42" customFormat="1" ht="16">
      <c r="A16" s="37"/>
      <c r="B16" s="38" t="str">
        <f>IFERROR(VLOOKUP($A16,'Contact Details'!$A$4:$I$28,2,FALSE),"-")</f>
        <v>-</v>
      </c>
      <c r="C16" s="38" t="str">
        <f>IFERROR(VLOOKUP($A16,'Contact Details'!$A$4:$I$28,3,FALSE),"-")</f>
        <v>-</v>
      </c>
      <c r="D16" s="38" t="str">
        <f>IFERROR(VLOOKUP($A16,'Contact Details'!$A$4:$I$28,4,FALSE),"-")</f>
        <v>-</v>
      </c>
      <c r="E16" s="63" t="str">
        <f>IFERROR(HYPERLINK("mailto:"&amp;INDEX('Contact Details'!$D$4:$D$28,MATCH(A16,'Contact Details'!$A$4:$A$28,0)),INDEX('Contact Details'!$D$4:$D$28,MATCH(A16,'Contact Details'!$A$4:$A$28,0))),"-")</f>
        <v>-</v>
      </c>
      <c r="F16" s="39"/>
      <c r="G16" s="40"/>
      <c r="H16" s="39"/>
      <c r="I16" s="41"/>
      <c r="J16" s="61"/>
      <c r="K16" s="38"/>
      <c r="L16" s="48"/>
    </row>
    <row r="17" spans="1:12" s="42" customFormat="1" ht="16">
      <c r="A17" s="37"/>
      <c r="B17" s="38" t="str">
        <f>IFERROR(VLOOKUP($A17,'Contact Details'!$A$4:$I$28,2,FALSE),"-")</f>
        <v>-</v>
      </c>
      <c r="C17" s="38" t="str">
        <f>IFERROR(VLOOKUP($A17,'Contact Details'!$A$4:$I$28,3,FALSE),"-")</f>
        <v>-</v>
      </c>
      <c r="D17" s="38" t="str">
        <f>IFERROR(VLOOKUP($A17,'Contact Details'!$A$4:$I$28,4,FALSE),"-")</f>
        <v>-</v>
      </c>
      <c r="E17" s="63" t="str">
        <f>IFERROR(HYPERLINK("mailto:"&amp;INDEX('Contact Details'!$D$4:$D$28,MATCH(A17,'Contact Details'!$A$4:$A$28,0)),INDEX('Contact Details'!$D$4:$D$28,MATCH(A17,'Contact Details'!$A$4:$A$28,0))),"-")</f>
        <v>-</v>
      </c>
      <c r="F17" s="39"/>
      <c r="G17" s="40"/>
      <c r="H17" s="39"/>
      <c r="I17" s="41"/>
      <c r="J17" s="61"/>
      <c r="K17" s="38"/>
      <c r="L17" s="48"/>
    </row>
    <row r="18" spans="1:12" s="42" customFormat="1" ht="16">
      <c r="A18" s="37"/>
      <c r="B18" s="38" t="str">
        <f>IFERROR(VLOOKUP($A18,'Contact Details'!$A$4:$I$28,2,FALSE),"-")</f>
        <v>-</v>
      </c>
      <c r="C18" s="38" t="str">
        <f>IFERROR(VLOOKUP($A18,'Contact Details'!$A$4:$I$28,3,FALSE),"-")</f>
        <v>-</v>
      </c>
      <c r="D18" s="38" t="str">
        <f>IFERROR(VLOOKUP($A18,'Contact Details'!$A$4:$I$28,4,FALSE),"-")</f>
        <v>-</v>
      </c>
      <c r="E18" s="63" t="str">
        <f>IFERROR(HYPERLINK("mailto:"&amp;INDEX('Contact Details'!$D$4:$D$28,MATCH(A18,'Contact Details'!$A$4:$A$28,0)),INDEX('Contact Details'!$D$4:$D$28,MATCH(A18,'Contact Details'!$A$4:$A$28,0))),"-")</f>
        <v>-</v>
      </c>
      <c r="F18" s="39"/>
      <c r="G18" s="40"/>
      <c r="H18" s="39"/>
      <c r="I18" s="41"/>
      <c r="J18" s="61"/>
      <c r="K18" s="38"/>
      <c r="L18" s="48"/>
    </row>
    <row r="19" spans="1:12" s="42" customFormat="1" ht="16">
      <c r="A19" s="44"/>
      <c r="B19" s="45"/>
      <c r="C19" s="45"/>
      <c r="D19" s="45"/>
      <c r="E19" s="46"/>
      <c r="F19" s="46"/>
      <c r="G19" s="46"/>
      <c r="H19" s="46"/>
      <c r="I19" s="46"/>
      <c r="J19" s="62"/>
      <c r="K19" s="45"/>
      <c r="L19" s="48"/>
    </row>
    <row r="20" spans="1:12">
      <c r="A20" s="8" t="s">
        <v>3</v>
      </c>
      <c r="K20" s="20" t="s">
        <v>1</v>
      </c>
    </row>
    <row r="22" spans="1:12" ht="16">
      <c r="A22" s="101" t="s">
        <v>28</v>
      </c>
      <c r="B22" s="101"/>
      <c r="C22" s="102"/>
      <c r="D22" s="102"/>
      <c r="E22" s="102"/>
      <c r="F22" s="102"/>
      <c r="G22" s="102"/>
      <c r="H22" s="102"/>
      <c r="I22" s="102"/>
      <c r="J22" s="103"/>
      <c r="K22" s="103"/>
    </row>
    <row r="23" spans="1:12">
      <c r="A23" s="9" t="s">
        <v>78</v>
      </c>
      <c r="B23" s="9"/>
      <c r="C23" s="10"/>
      <c r="D23" s="10"/>
      <c r="E23" s="10"/>
      <c r="F23" s="10"/>
      <c r="G23" s="10"/>
      <c r="H23" s="10"/>
      <c r="I23" s="10"/>
      <c r="J23" s="21"/>
      <c r="K23" s="21"/>
    </row>
    <row r="24" spans="1:12">
      <c r="A24" s="9" t="s">
        <v>79</v>
      </c>
      <c r="B24" s="9"/>
      <c r="C24" s="10"/>
      <c r="D24" s="10"/>
      <c r="E24" s="10"/>
      <c r="F24" s="10"/>
      <c r="G24" s="10"/>
      <c r="H24" s="10"/>
      <c r="I24" s="10"/>
      <c r="J24" s="21"/>
      <c r="K24" s="21"/>
    </row>
    <row r="25" spans="1:12">
      <c r="A25" s="9" t="s">
        <v>80</v>
      </c>
      <c r="B25" s="9"/>
      <c r="C25" s="10"/>
      <c r="D25" s="10"/>
      <c r="E25" s="10"/>
      <c r="F25" s="10"/>
      <c r="G25" s="10"/>
      <c r="H25" s="10"/>
      <c r="I25" s="10"/>
      <c r="J25" s="21"/>
      <c r="K25" s="21"/>
    </row>
    <row r="26" spans="1:12">
      <c r="A26" s="9" t="s">
        <v>82</v>
      </c>
      <c r="B26" s="11"/>
      <c r="C26" s="10"/>
      <c r="D26" s="10"/>
      <c r="E26" s="10"/>
      <c r="F26" s="10"/>
      <c r="G26" s="10"/>
      <c r="H26" s="10"/>
      <c r="I26" s="10"/>
      <c r="J26" s="21"/>
      <c r="K26" s="21"/>
    </row>
    <row r="27" spans="1:12">
      <c r="A27" s="9" t="s">
        <v>83</v>
      </c>
      <c r="B27" s="9"/>
      <c r="C27" s="10"/>
      <c r="D27" s="10"/>
      <c r="E27" s="10"/>
      <c r="F27" s="10"/>
      <c r="G27" s="10"/>
      <c r="H27" s="10"/>
      <c r="I27" s="10"/>
      <c r="J27" s="21"/>
      <c r="K27" s="21"/>
    </row>
    <row r="28" spans="1:12">
      <c r="A28" s="9"/>
      <c r="B28" s="9"/>
      <c r="C28" s="10"/>
      <c r="D28" s="10"/>
      <c r="E28" s="10"/>
      <c r="F28" s="10"/>
      <c r="G28" s="10"/>
      <c r="H28" s="10"/>
      <c r="I28" s="10"/>
      <c r="J28" s="21"/>
      <c r="K28" s="21"/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  <c r="J29" s="21"/>
      <c r="K29" s="21"/>
    </row>
    <row r="30" spans="1:12">
      <c r="A30" s="24" t="s">
        <v>27</v>
      </c>
      <c r="B30" s="24"/>
      <c r="C30" s="10"/>
      <c r="D30" s="10"/>
      <c r="E30" s="10"/>
      <c r="F30" s="10"/>
      <c r="G30" s="10"/>
      <c r="H30" s="10"/>
      <c r="I30" s="10"/>
      <c r="J30" s="21"/>
      <c r="K30" s="21"/>
    </row>
    <row r="31" spans="1:12">
      <c r="A31" s="11" t="s">
        <v>22</v>
      </c>
      <c r="B31" s="11"/>
      <c r="C31" s="10"/>
      <c r="D31" s="10"/>
      <c r="E31" s="10"/>
      <c r="F31" s="10"/>
      <c r="G31" s="10"/>
      <c r="H31" s="10"/>
      <c r="I31" s="10"/>
      <c r="J31" s="21"/>
      <c r="K31" s="21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21"/>
      <c r="K32" s="21"/>
    </row>
    <row r="33" spans="1:11">
      <c r="A33" s="25"/>
      <c r="B33" s="25"/>
      <c r="C33" s="10"/>
      <c r="D33" s="10"/>
      <c r="E33" s="10"/>
      <c r="F33" s="10"/>
      <c r="G33" s="10"/>
      <c r="H33" s="10"/>
      <c r="I33" s="10"/>
      <c r="J33" s="21"/>
      <c r="K33" s="21"/>
    </row>
    <row r="34" spans="1:11">
      <c r="A34" s="11"/>
      <c r="B34" s="11"/>
      <c r="C34" s="10"/>
      <c r="D34" s="10"/>
      <c r="E34" s="10"/>
      <c r="F34" s="10"/>
      <c r="G34" s="10"/>
      <c r="H34" s="10"/>
      <c r="I34" s="10"/>
      <c r="J34" s="21"/>
      <c r="K34" s="21"/>
    </row>
    <row r="35" spans="1:11">
      <c r="A35" s="9"/>
      <c r="B35" s="9"/>
      <c r="C35" s="10"/>
      <c r="D35" s="10"/>
      <c r="E35" s="10"/>
      <c r="F35" s="10"/>
      <c r="G35" s="10"/>
      <c r="H35" s="10"/>
      <c r="I35" s="10"/>
      <c r="J35" s="21"/>
      <c r="K35" s="21"/>
    </row>
    <row r="36" spans="1:11">
      <c r="A36" s="11"/>
      <c r="B36" s="11"/>
      <c r="C36" s="10"/>
      <c r="D36" s="10"/>
      <c r="E36" s="10"/>
      <c r="F36" s="10"/>
      <c r="G36" s="10"/>
      <c r="H36" s="10"/>
      <c r="I36" s="10"/>
      <c r="J36" s="21"/>
      <c r="K36" s="21"/>
    </row>
    <row r="37" spans="1:11">
      <c r="A37" s="9"/>
      <c r="B37" s="9"/>
      <c r="C37" s="10"/>
      <c r="D37" s="10"/>
      <c r="E37" s="10"/>
      <c r="F37" s="10"/>
      <c r="G37" s="10"/>
      <c r="H37" s="10"/>
      <c r="I37" s="10"/>
      <c r="J37" s="21"/>
      <c r="K37" s="21"/>
    </row>
    <row r="38" spans="1:11">
      <c r="A38" s="21"/>
      <c r="B38" s="10"/>
      <c r="C38" s="10"/>
      <c r="D38" s="10"/>
      <c r="E38" s="10"/>
      <c r="F38" s="10"/>
      <c r="G38" s="10"/>
      <c r="H38" s="10"/>
      <c r="I38" s="10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</sheetData>
  <autoFilter ref="A4:K20" xr:uid="{00000000-0009-0000-0000-000000000000}"/>
  <phoneticPr fontId="2" type="noConversion"/>
  <conditionalFormatting sqref="H5:H18">
    <cfRule type="expression" dxfId="8" priority="4" stopIfTrue="1">
      <formula>(H5-TODAY())&gt;=days_until_next_1</formula>
    </cfRule>
    <cfRule type="expression" dxfId="7" priority="5" stopIfTrue="1">
      <formula>(H5-TODAY())&gt;=days_until_next_2</formula>
    </cfRule>
    <cfRule type="expression" dxfId="6" priority="6" stopIfTrue="1">
      <formula>NOT(ISBLANK(H5))</formula>
    </cfRule>
  </conditionalFormatting>
  <conditionalFormatting sqref="F5:F18">
    <cfRule type="expression" dxfId="5" priority="7" stopIfTrue="1">
      <formula>AND(NOT(ISBLANK(F5)),(TODAY()-F5)&lt;=days_since_last_1)</formula>
    </cfRule>
    <cfRule type="expression" dxfId="4" priority="8" stopIfTrue="1">
      <formula>(TODAY()-F5)&lt;=days_since_last_2</formula>
    </cfRule>
    <cfRule type="expression" dxfId="3" priority="9" stopIfTrue="1">
      <formula>NOT(ISBLANK(F5))</formula>
    </cfRule>
  </conditionalFormatting>
  <dataValidations count="3">
    <dataValidation type="list" allowBlank="1" showInputMessage="1" showErrorMessage="1" sqref="J5:J19" xr:uid="{00000000-0002-0000-0000-000000000000}">
      <formula1>lead_source</formula1>
    </dataValidation>
    <dataValidation type="list" allowBlank="1" showInputMessage="1" showErrorMessage="1" sqref="I5:I19" xr:uid="{00000000-0002-0000-0000-000001000000}">
      <formula1>lead_status</formula1>
    </dataValidation>
    <dataValidation allowBlank="1" promptTitle="Choose Column Headings" prompt="When this cell is selected, a 2nd down arrow should appear to the right.  Click on this arrow to customize the heading or simply type in your own heading." sqref="A4:K4" xr:uid="{00000000-0002-0000-0000-000002000000}"/>
  </dataValidations>
  <printOptions horizontalCentered="1"/>
  <pageMargins left="0.5" right="0.5" top="0.5" bottom="0.5" header="0.25" footer="0.25"/>
  <pageSetup scale="78" fitToHeight="0" orientation="landscape" r:id="rId1"/>
  <headerFooter scaleWithDoc="0">
    <oddHeader>&amp;R&amp;8Page &amp;P of &amp;N</oddHeader>
    <oddFooter>&amp;R&amp;8Page &amp;P of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76E47-2F1D-4DDF-923A-D432E7A907A3}">
            <xm:f>Settings!$A$8</xm:f>
            <x14:dxf>
              <fill>
                <patternFill>
                  <bgColor rgb="FFFF9999"/>
                </patternFill>
              </fill>
            </x14:dxf>
          </x14:cfRule>
          <x14:cfRule type="cellIs" priority="2" operator="equal" id="{FAD5C94B-F56F-4990-BB96-EF6DC01DF6FA}">
            <xm:f>Settings!$A$7</xm:f>
            <x14:dxf>
              <fill>
                <patternFill>
                  <bgColor rgb="FFFFCC99"/>
                </patternFill>
              </fill>
            </x14:dxf>
          </x14:cfRule>
          <x14:cfRule type="cellIs" priority="3" operator="equal" id="{941F4C7F-734D-4C97-BC89-0EFBA66B8627}">
            <xm:f>Settings!$A$6</xm:f>
            <x14:dxf>
              <fill>
                <patternFill>
                  <bgColor rgb="FF66CCFF"/>
                </patternFill>
              </fill>
            </x14:dxf>
          </x14:cfRule>
          <xm:sqref>I5:I19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A04EB946-7BF2-4B45-B44C-99DCE960AF1E}">
          <x14:formula1>
            <xm:f>'Contact Details'!$A$4:$A$28</xm:f>
          </x14:formula1>
          <xm:sqref>A19</xm:sqref>
        </x14:dataValidation>
        <x14:dataValidation type="list" allowBlank="1" xr:uid="{0D6EEF62-B2AD-0D4F-84F6-E526781BB09C}">
          <x14:formula1>
            <xm:f>'Contact Details'!$A$5:$A$28</xm:f>
          </x14:formula1>
          <xm:sqref>A5:A18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15"/>
  <sheetViews>
    <sheetView showGridLines="0" workbookViewId="0">
      <selection activeCell="E29" sqref="E29"/>
    </sheetView>
  </sheetViews>
  <sheetFormatPr baseColWidth="10" defaultColWidth="9.1640625" defaultRowHeight="13"/>
  <cols>
    <col min="1" max="1" width="23.1640625" style="8" customWidth="1"/>
    <col min="2" max="2" width="6.1640625" style="8" customWidth="1"/>
    <col min="3" max="3" width="17.1640625" style="8" customWidth="1"/>
    <col min="4" max="4" width="9.1640625" style="8"/>
    <col min="5" max="5" width="26" style="8" customWidth="1"/>
    <col min="6" max="6" width="9.1640625" style="8"/>
    <col min="7" max="7" width="24.33203125" style="8" customWidth="1"/>
    <col min="8" max="16384" width="9.1640625" style="8"/>
  </cols>
  <sheetData>
    <row r="1" spans="1:12" ht="19.5" customHeight="1">
      <c r="A1" s="104" t="s">
        <v>54</v>
      </c>
      <c r="B1" s="27"/>
      <c r="C1" s="104" t="s">
        <v>57</v>
      </c>
      <c r="D1" s="27"/>
      <c r="E1" s="105" t="s">
        <v>9</v>
      </c>
      <c r="F1" s="27"/>
      <c r="G1" s="82" t="s">
        <v>28</v>
      </c>
      <c r="H1" s="85"/>
      <c r="I1" s="85"/>
      <c r="J1" s="85"/>
      <c r="K1" s="85"/>
      <c r="L1" s="85"/>
    </row>
    <row r="2" spans="1:12">
      <c r="A2" s="28"/>
      <c r="B2" s="27"/>
      <c r="C2" s="28"/>
      <c r="D2" s="27"/>
      <c r="E2" s="27"/>
      <c r="F2" s="27"/>
      <c r="G2" s="9" t="s">
        <v>66</v>
      </c>
      <c r="H2" s="29"/>
      <c r="I2" s="29"/>
      <c r="J2" s="29"/>
      <c r="K2" s="29"/>
      <c r="L2" s="29"/>
    </row>
    <row r="3" spans="1:12">
      <c r="A3" s="28" t="s">
        <v>13</v>
      </c>
      <c r="B3" s="27"/>
      <c r="C3" s="28" t="s">
        <v>5</v>
      </c>
      <c r="D3" s="27"/>
      <c r="E3" s="30" t="s">
        <v>19</v>
      </c>
      <c r="F3" s="27"/>
      <c r="G3" s="34" t="s">
        <v>67</v>
      </c>
      <c r="H3" s="29"/>
      <c r="I3" s="29"/>
      <c r="J3" s="29"/>
      <c r="K3" s="29"/>
      <c r="L3" s="29"/>
    </row>
    <row r="4" spans="1:12">
      <c r="A4" s="76" t="s">
        <v>55</v>
      </c>
      <c r="B4" s="27"/>
      <c r="C4" s="28" t="s">
        <v>10</v>
      </c>
      <c r="D4" s="27"/>
      <c r="E4" s="31">
        <v>2</v>
      </c>
      <c r="F4" s="27"/>
      <c r="G4" s="34"/>
      <c r="H4" s="29"/>
      <c r="I4" s="29"/>
      <c r="J4" s="29"/>
      <c r="K4" s="29"/>
      <c r="L4" s="29"/>
    </row>
    <row r="5" spans="1:12">
      <c r="A5" s="77" t="s">
        <v>56</v>
      </c>
      <c r="B5" s="27"/>
      <c r="C5" s="28" t="s">
        <v>11</v>
      </c>
      <c r="D5" s="27"/>
      <c r="E5" s="32">
        <v>5</v>
      </c>
      <c r="F5" s="27"/>
      <c r="G5" s="9" t="s">
        <v>23</v>
      </c>
      <c r="H5" s="29"/>
      <c r="I5" s="29"/>
      <c r="J5" s="29"/>
      <c r="K5" s="29"/>
      <c r="L5" s="29"/>
    </row>
    <row r="6" spans="1:12">
      <c r="A6" s="58" t="s">
        <v>32</v>
      </c>
      <c r="B6" s="27"/>
      <c r="C6" s="28" t="s">
        <v>58</v>
      </c>
      <c r="D6" s="27"/>
      <c r="E6" s="33" t="str">
        <f>"&gt; "&amp;days_since_last_2</f>
        <v>&gt; 5</v>
      </c>
      <c r="F6" s="27"/>
      <c r="G6" s="9" t="s">
        <v>24</v>
      </c>
      <c r="H6" s="29"/>
      <c r="I6" s="29"/>
      <c r="J6" s="29"/>
      <c r="K6" s="29"/>
      <c r="L6" s="29"/>
    </row>
    <row r="7" spans="1:12">
      <c r="A7" s="57" t="s">
        <v>31</v>
      </c>
      <c r="B7" s="27"/>
      <c r="C7" s="28" t="s">
        <v>59</v>
      </c>
      <c r="D7" s="27"/>
      <c r="E7" s="27"/>
      <c r="F7" s="27"/>
      <c r="G7" s="9" t="s">
        <v>68</v>
      </c>
      <c r="H7" s="29"/>
      <c r="I7" s="29"/>
      <c r="J7" s="29"/>
      <c r="K7" s="29"/>
      <c r="L7" s="29"/>
    </row>
    <row r="8" spans="1:12">
      <c r="A8" s="59" t="s">
        <v>30</v>
      </c>
      <c r="B8" s="27"/>
      <c r="C8" s="28" t="s">
        <v>4</v>
      </c>
      <c r="D8" s="27"/>
      <c r="E8" s="30" t="s">
        <v>20</v>
      </c>
      <c r="F8" s="27"/>
      <c r="G8" s="9"/>
      <c r="H8" s="29"/>
      <c r="I8" s="29"/>
      <c r="J8" s="29"/>
      <c r="K8" s="29"/>
      <c r="L8" s="29"/>
    </row>
    <row r="9" spans="1:12">
      <c r="A9" s="28"/>
      <c r="B9" s="27"/>
      <c r="C9" s="28"/>
      <c r="D9" s="27"/>
      <c r="E9" s="31">
        <v>10</v>
      </c>
      <c r="F9" s="27"/>
      <c r="G9" s="9" t="s">
        <v>69</v>
      </c>
      <c r="H9" s="29"/>
      <c r="I9" s="29"/>
      <c r="J9" s="29"/>
      <c r="K9" s="29"/>
      <c r="L9" s="29"/>
    </row>
    <row r="10" spans="1:12">
      <c r="A10" s="28"/>
      <c r="B10" s="27"/>
      <c r="C10" s="28"/>
      <c r="D10" s="27"/>
      <c r="E10" s="32">
        <v>5</v>
      </c>
      <c r="F10" s="27"/>
      <c r="G10" s="9" t="s">
        <v>33</v>
      </c>
      <c r="H10" s="29"/>
      <c r="I10" s="29"/>
      <c r="J10" s="29"/>
      <c r="K10" s="29"/>
      <c r="L10" s="29"/>
    </row>
    <row r="11" spans="1:12">
      <c r="A11" s="28"/>
      <c r="B11" s="27"/>
      <c r="C11" s="28"/>
      <c r="D11" s="27"/>
      <c r="E11" s="33" t="str">
        <f>"&lt; "&amp;days_until_next_2</f>
        <v>&lt; 5</v>
      </c>
      <c r="F11" s="27"/>
      <c r="G11" s="9"/>
      <c r="H11" s="29"/>
      <c r="I11" s="29"/>
      <c r="J11" s="29"/>
      <c r="K11" s="29"/>
      <c r="L11" s="29"/>
    </row>
    <row r="12" spans="1:12">
      <c r="A12" s="28"/>
      <c r="B12" s="27"/>
      <c r="C12" s="28"/>
      <c r="D12" s="27"/>
      <c r="E12" s="27"/>
      <c r="F12" s="27"/>
      <c r="G12" s="27"/>
      <c r="H12" s="27"/>
      <c r="I12" s="27"/>
      <c r="J12" s="27"/>
      <c r="K12" s="27"/>
      <c r="L12" s="27"/>
    </row>
    <row r="13" spans="1:12">
      <c r="A13" s="28"/>
      <c r="B13" s="27"/>
      <c r="C13" s="28"/>
      <c r="D13" s="27"/>
      <c r="E13" s="27"/>
      <c r="F13" s="27"/>
      <c r="G13" s="27"/>
      <c r="H13" s="27"/>
      <c r="I13" s="27"/>
      <c r="J13" s="27"/>
      <c r="K13" s="27"/>
      <c r="L13" s="27"/>
    </row>
    <row r="14" spans="1:12">
      <c r="A14" s="28"/>
      <c r="B14" s="27"/>
      <c r="C14" s="28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8"/>
      <c r="B15" s="27"/>
      <c r="C15" s="28"/>
      <c r="D15" s="27"/>
      <c r="E15" s="27"/>
      <c r="F15" s="27"/>
      <c r="G15" s="27"/>
      <c r="H15" s="27"/>
      <c r="I15" s="27"/>
      <c r="J15" s="27"/>
      <c r="K15" s="27"/>
      <c r="L15" s="27"/>
    </row>
  </sheetData>
  <phoneticPr fontId="5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 xr:uid="{00000000-0002-0000-0400-000000000000}"/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Introduction</vt:lpstr>
      <vt:lpstr>Contact Details</vt:lpstr>
      <vt:lpstr>Contact Log</vt:lpstr>
      <vt:lpstr>Agency Contact Dashboard</vt:lpstr>
      <vt:lpstr>Settings</vt:lpstr>
      <vt:lpstr>Customers</vt:lpstr>
      <vt:lpstr>days_since_last_1</vt:lpstr>
      <vt:lpstr>days_since_last_2</vt:lpstr>
      <vt:lpstr>days_since_last_3</vt:lpstr>
      <vt:lpstr>days_until_next_1</vt:lpstr>
      <vt:lpstr>days_until_next_2</vt:lpstr>
      <vt:lpstr>days_until_next_3</vt:lpstr>
      <vt:lpstr>'Agency Contact Dashboard'!Print_Area</vt:lpstr>
      <vt:lpstr>'Contact Details'!Print_Area</vt:lpstr>
      <vt:lpstr>'Contact Log'!Print_Area</vt:lpstr>
      <vt:lpstr>'Agency Contact Dashboard'!Print_Titles</vt:lpstr>
      <vt:lpstr>'Contact Details'!Print_Titles</vt:lpstr>
      <vt:lpstr>'Contact Log'!Print_Titles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Vertex42.com</dc:creator>
  <dc:description>(c) 2013-2020 Vertex42 LLC. All Rights Reserved.</dc:description>
  <cp:lastModifiedBy>Microsoft Office User</cp:lastModifiedBy>
  <cp:lastPrinted>2015-03-24T18:39:47Z</cp:lastPrinted>
  <dcterms:created xsi:type="dcterms:W3CDTF">2007-12-24T15:22:31Z</dcterms:created>
  <dcterms:modified xsi:type="dcterms:W3CDTF">2020-07-28T23:36:24Z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2013-2020 Vertex42 LLC</vt:lpwstr>
  </property>
  <property fmtid="{D5CDD505-2E9C-101B-9397-08002B2CF9AE}" pid="3" name="Version">
    <vt:lpwstr>1.2.0</vt:lpwstr>
  </property>
</Properties>
</file>